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0" windowWidth="20730" windowHeight="1104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1" i="1" l="1"/>
  <c r="E131" i="1"/>
  <c r="G131" i="1" s="1"/>
  <c r="F131" i="1" s="1"/>
  <c r="H130" i="1"/>
  <c r="E130" i="1"/>
  <c r="G130" i="1" s="1"/>
  <c r="F130" i="1" s="1"/>
  <c r="H129" i="1"/>
  <c r="E129" i="1"/>
  <c r="G129" i="1" s="1"/>
  <c r="F129" i="1" s="1"/>
  <c r="H128" i="1"/>
  <c r="E128" i="1"/>
  <c r="G128" i="1" s="1"/>
  <c r="F128" i="1" s="1"/>
  <c r="H127" i="1"/>
  <c r="E127" i="1"/>
  <c r="G127" i="1" s="1"/>
  <c r="F127" i="1" s="1"/>
  <c r="H126" i="1"/>
  <c r="E126" i="1"/>
  <c r="G126" i="1" s="1"/>
  <c r="F126" i="1" s="1"/>
  <c r="H121" i="1"/>
  <c r="E121" i="1"/>
  <c r="D121" i="1" s="1"/>
  <c r="H120" i="1"/>
  <c r="E120" i="1"/>
  <c r="D120" i="1" s="1"/>
  <c r="H119" i="1"/>
  <c r="E119" i="1"/>
  <c r="G119" i="1" s="1"/>
  <c r="F119" i="1" s="1"/>
  <c r="H118" i="1"/>
  <c r="E118" i="1"/>
  <c r="D118" i="1" s="1"/>
  <c r="H117" i="1"/>
  <c r="E117" i="1"/>
  <c r="D117" i="1" s="1"/>
  <c r="H116" i="1"/>
  <c r="E116" i="1"/>
  <c r="G116" i="1" s="1"/>
  <c r="F116" i="1" s="1"/>
  <c r="H115" i="1"/>
  <c r="E115" i="1"/>
  <c r="G115" i="1" s="1"/>
  <c r="F115" i="1" s="1"/>
  <c r="H114" i="1"/>
  <c r="E114" i="1"/>
  <c r="G114" i="1" s="1"/>
  <c r="F114" i="1" s="1"/>
  <c r="H113" i="1"/>
  <c r="E113" i="1"/>
  <c r="G113" i="1" s="1"/>
  <c r="F113" i="1" s="1"/>
  <c r="H108" i="1"/>
  <c r="E108" i="1"/>
  <c r="G108" i="1" s="1"/>
  <c r="F108" i="1" s="1"/>
  <c r="H107" i="1"/>
  <c r="E107" i="1"/>
  <c r="G107" i="1" s="1"/>
  <c r="F107" i="1" s="1"/>
  <c r="H106" i="1"/>
  <c r="E106" i="1"/>
  <c r="G106" i="1" s="1"/>
  <c r="F106" i="1" s="1"/>
  <c r="H89" i="1"/>
  <c r="H90" i="1"/>
  <c r="H91" i="1"/>
  <c r="H92" i="1"/>
  <c r="H93" i="1"/>
  <c r="H94" i="1"/>
  <c r="H95" i="1"/>
  <c r="H96" i="1"/>
  <c r="H97" i="1"/>
  <c r="E89" i="1"/>
  <c r="E90" i="1"/>
  <c r="G90" i="1" s="1"/>
  <c r="F90" i="1" s="1"/>
  <c r="E91" i="1"/>
  <c r="G91" i="1" s="1"/>
  <c r="F91" i="1" s="1"/>
  <c r="E92" i="1"/>
  <c r="G92" i="1" s="1"/>
  <c r="F92" i="1" s="1"/>
  <c r="E93" i="1"/>
  <c r="G93" i="1" s="1"/>
  <c r="F93" i="1" s="1"/>
  <c r="E94" i="1"/>
  <c r="G94" i="1" s="1"/>
  <c r="F94" i="1" s="1"/>
  <c r="E95" i="1"/>
  <c r="G95" i="1" s="1"/>
  <c r="F95" i="1" s="1"/>
  <c r="E96" i="1"/>
  <c r="G96" i="1" s="1"/>
  <c r="F96" i="1" s="1"/>
  <c r="E97" i="1"/>
  <c r="G97" i="1" s="1"/>
  <c r="F97" i="1" s="1"/>
  <c r="E98" i="1"/>
  <c r="G98" i="1" s="1"/>
  <c r="D89" i="1"/>
  <c r="D90" i="1"/>
  <c r="D91" i="1"/>
  <c r="D97" i="1" l="1"/>
  <c r="D95" i="1"/>
  <c r="D96" i="1"/>
  <c r="D92" i="1"/>
  <c r="D94" i="1"/>
  <c r="D93" i="1"/>
  <c r="D131" i="1"/>
  <c r="D130" i="1"/>
  <c r="D129" i="1"/>
  <c r="D128" i="1"/>
  <c r="D127" i="1"/>
  <c r="D119" i="1"/>
  <c r="G120" i="1"/>
  <c r="F120" i="1" s="1"/>
  <c r="D126" i="1"/>
  <c r="G117" i="1"/>
  <c r="F117" i="1" s="1"/>
  <c r="D108" i="1"/>
  <c r="D115" i="1"/>
  <c r="D116" i="1"/>
  <c r="D113" i="1"/>
  <c r="D114" i="1"/>
  <c r="G118" i="1"/>
  <c r="F118" i="1" s="1"/>
  <c r="G121" i="1"/>
  <c r="F121" i="1" s="1"/>
  <c r="D106" i="1"/>
  <c r="D107" i="1"/>
  <c r="H101" i="1" l="1"/>
  <c r="H88" i="1"/>
  <c r="H98" i="1"/>
  <c r="E88" i="1"/>
  <c r="G88" i="1" s="1"/>
  <c r="F88" i="1" s="1"/>
  <c r="G89" i="1"/>
  <c r="F89" i="1" s="1"/>
  <c r="F98" i="1"/>
  <c r="D98" i="1" l="1"/>
  <c r="D88" i="1"/>
  <c r="E101" i="1" l="1"/>
  <c r="H99" i="1"/>
  <c r="H100" i="1"/>
  <c r="G101" i="1" l="1"/>
  <c r="F101" i="1" s="1"/>
  <c r="D101" i="1"/>
  <c r="E99" i="1" l="1"/>
  <c r="G99" i="1" s="1"/>
  <c r="E100" i="1"/>
  <c r="G100" i="1" s="1"/>
  <c r="F100" i="1" l="1"/>
  <c r="D100" i="1"/>
  <c r="F99" i="1"/>
  <c r="D99" i="1"/>
</calcChain>
</file>

<file path=xl/sharedStrings.xml><?xml version="1.0" encoding="utf-8"?>
<sst xmlns="http://schemas.openxmlformats.org/spreadsheetml/2006/main" count="638" uniqueCount="256">
  <si>
    <t>ՀԱՅՏԱՐԱՐՈՒԹՅՈՒՆ</t>
  </si>
  <si>
    <t>ԿՆՔՎԱԾ ՊԱՅՄԱՆԱԳՐԵՐԻ ՄԱՍԻՆ</t>
  </si>
  <si>
    <t>Գնման առարկայի</t>
  </si>
  <si>
    <t>Չափաբաժին</t>
  </si>
  <si>
    <t>Անվանումը</t>
  </si>
  <si>
    <t>չ/մ</t>
  </si>
  <si>
    <t>Քանակը</t>
  </si>
  <si>
    <t>Նախահաշվային գինը /ՀՀ դրամ/</t>
  </si>
  <si>
    <t>Համառոտ նկարագրությունը (տեխնիկական բնութագիրը)</t>
  </si>
  <si>
    <t>Պայմանագրով նախատեսված համառոտ նկա-րագրությունը (տեխնիկական բնութագիրը)</t>
  </si>
  <si>
    <t>Առկա ֆինանսա-կան միջոցներով</t>
  </si>
  <si>
    <t>ընդհանուր</t>
  </si>
  <si>
    <t>ֆլակոն</t>
  </si>
  <si>
    <t>օշարակ 125մլ, ֆլակոն</t>
  </si>
  <si>
    <t>սրվակ</t>
  </si>
  <si>
    <t>հաբ</t>
  </si>
  <si>
    <t>Գնման ընթացակարգի ընտրության հիմնավորումը</t>
  </si>
  <si>
    <t>Գնման ֆինանսավորման աղբյուրը՝ ըստ բյուջետային  ծախսերի գործառական դասակարգման</t>
  </si>
  <si>
    <t>Բաժին</t>
  </si>
  <si>
    <t>Խումբ</t>
  </si>
  <si>
    <t>Դաս</t>
  </si>
  <si>
    <t>Ծրագիր</t>
  </si>
  <si>
    <t>Բյուջե</t>
  </si>
  <si>
    <t>Արտաբյուջե</t>
  </si>
  <si>
    <t>հիվանդանոցային</t>
  </si>
  <si>
    <t>ՀՀ ԱՆ ՊԱԳ և սեփական միջոցներ</t>
  </si>
  <si>
    <t>արտահիվանդանոցային</t>
  </si>
  <si>
    <t>Հրավերը ուղարկելու կամ հրապարակելու ամսաթիվը</t>
  </si>
  <si>
    <t>Հրավերում կատարված փոփոխությունների ամսաթիվը</t>
  </si>
  <si>
    <t>...</t>
  </si>
  <si>
    <t>Հրավերի վերաբերյալ պարզաբանումների ամսաթիվը</t>
  </si>
  <si>
    <t>Հարցադրման ստացման</t>
  </si>
  <si>
    <t>Պարզաբանման</t>
  </si>
  <si>
    <t>Հ/Հ</t>
  </si>
  <si>
    <t>Մասնակիցների անվանումները</t>
  </si>
  <si>
    <t>Յուրաքանչյուր մասնակցի հայտով ներկայացված գները</t>
  </si>
  <si>
    <t>ՀՀ դրամ</t>
  </si>
  <si>
    <t>Գինն առանց ԱԱՀ</t>
  </si>
  <si>
    <t>ԱԱՀ</t>
  </si>
  <si>
    <t>Ընդհանուր</t>
  </si>
  <si>
    <t>&lt;&lt;Նատալի ֆարմ&gt;&gt; ՍՊԸ</t>
  </si>
  <si>
    <t>Առկա ֆի-նանսական միջոցներով7</t>
  </si>
  <si>
    <t>Առկա ֆի-նանսական միջոցներով8</t>
  </si>
  <si>
    <t>Առկա ֆ-ինանսական միջոցներով9</t>
  </si>
  <si>
    <t>Այլ տեղեկություններ</t>
  </si>
  <si>
    <t>Տվյալներ մերժված հայտերի մասին</t>
  </si>
  <si>
    <t>Մասնակցի անվանումը</t>
  </si>
  <si>
    <t>Գնահատման արդյունքները ( բավարար կամ անբավարար)</t>
  </si>
  <si>
    <t xml:space="preserve">Ծրարը կազմելու և ներկա-յացնելու համա-պատաս-խանութ-յունը 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</si>
  <si>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</si>
  <si>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</si>
  <si>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գոր-ծունեութ-յան համապատասխանություն պայմանագրով նախատեսված գործունեությանը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</si>
  <si>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</si>
  <si>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</si>
  <si>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</si>
  <si>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</si>
  <si>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</si>
  <si>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Ընտրված մասնակցի որոշման ամսաթիվը</t>
  </si>
  <si>
    <t>Անգործության ժամկետը</t>
  </si>
  <si>
    <t>Անգործության ժամկետի սկիզբ</t>
  </si>
  <si>
    <t>Անգործության ժամկետի ավարտ</t>
  </si>
  <si>
    <t>Ընտրված մասնակցին պայմանագիր կնքելու առաջարկը ծանուցելու ամսաթիվը</t>
  </si>
  <si>
    <t>Ընտրված մասնակցի կողմից ստորագրված  պայմանագիրը պատվիրատուի մոտ մուտքագրելու  ամսաթիվը</t>
  </si>
  <si>
    <t>Պատվիրատուի կողմից պայամանգիրը ստորագրելու  ամսաթիվը</t>
  </si>
  <si>
    <t>Ընտրված մասնակից</t>
  </si>
  <si>
    <t>Պայմանագիր</t>
  </si>
  <si>
    <t>Պայմանագրի համարը</t>
  </si>
  <si>
    <t>Կնքման ամսա-թիվը</t>
  </si>
  <si>
    <t>Կատար-ման վերջ-նաժամ-կետը</t>
  </si>
  <si>
    <t>Կանխա-վճարի չափը</t>
  </si>
  <si>
    <t>Գինը /ՀՀ դրամ/</t>
  </si>
  <si>
    <t>Առկա ֆինանսական միջոցներով</t>
  </si>
  <si>
    <t xml:space="preserve">Ընդհանուր </t>
  </si>
  <si>
    <t>‹‹ Նատալի ֆարմ›  ՍՊԸ</t>
  </si>
  <si>
    <t>Ընտրված մասնակցի (մասնակիցների) անվանումը և հասցեն</t>
  </si>
  <si>
    <t>Հասցե, հեռ.</t>
  </si>
  <si>
    <t>Էլ. Փոստ</t>
  </si>
  <si>
    <t>Բանկային հաշիվ</t>
  </si>
  <si>
    <t>‹‹ Նատալի ֆարմ››  ՍՊԸ</t>
  </si>
  <si>
    <t>ՀՀ ք. Երևան, Տիչինա 3-րդ նրբ. 2/2,  հեռ.010-744212,010-744214</t>
  </si>
  <si>
    <t>natalipharm@bk.ru</t>
  </si>
  <si>
    <t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</t>
  </si>
  <si>
    <t>Գնման գործընթացի վերաբերյալ ներկայացված բողոքները և դրանց վերաբերյալ կայացված որոշումները</t>
  </si>
  <si>
    <t>Այլ անհրաժեշտ տեղե-կություններ</t>
  </si>
  <si>
    <t>Սույն հայտարարության հետ կապված լրացուցիչ տեղեկություններ ստանալու համար կարող եք դիմել գնումների համակարգող</t>
  </si>
  <si>
    <t xml:space="preserve">Անուն, ազգանուն </t>
  </si>
  <si>
    <t>Հեռախոս</t>
  </si>
  <si>
    <t>Էլ.փոստի հասցեն</t>
  </si>
  <si>
    <t>agarak-hosp@mail.ru</t>
  </si>
  <si>
    <t>Պատվիրատու՝</t>
  </si>
  <si>
    <t xml:space="preserve"> </t>
  </si>
  <si>
    <r>
      <t>ՀՎՀՀ</t>
    </r>
    <r>
      <rPr>
        <sz val="10"/>
        <color indexed="8"/>
        <rFont val="GHEA Grapalat"/>
        <family val="3"/>
      </rPr>
      <t>11 անձնագրի համարը և սերիան</t>
    </r>
  </si>
  <si>
    <t>1570005065330100</t>
  </si>
  <si>
    <t>01222567</t>
  </si>
  <si>
    <r>
      <t xml:space="preserve">Ինչպես սույն ընթացակարգի տվյալ չափաբաժնի մասով հայտ ներկայացրած մասնակիցները, այնպես էլ Հայաստանի Հանրապետությունում պետական գրանցում ստացած հասարակական կազմակերպությունները և լրատվական գործունեություն իրականացնող անձինք, կարող են ընթացակարգը կազմակերպած պատվիրատուին ներկայացնել կնքված  պայմանագրի տվյալ չափաբաժնի արդյունքի ընդունման գործընթացին պատասխանատու ստորաբաժանման հետ համատեղ մասնակցելու գրավոր պահանջ՝ սույն հայտարարությունը հրապարակվելուց հետոօրացու </t>
    </r>
    <r>
      <rPr>
        <sz val="8"/>
        <color indexed="10"/>
        <rFont val="GHEA Grapalat"/>
        <family val="3"/>
      </rPr>
      <t xml:space="preserve"> 5</t>
    </r>
    <r>
      <rPr>
        <sz val="8"/>
        <color indexed="8"/>
        <rFont val="GHEA Grapalat"/>
        <family val="3"/>
      </rPr>
      <t xml:space="preserve">  օրացուցային օրվա ընթացքում:
Գրավոր պահանջին  կից ներկայացվում է՝
1) ֆիզիկական անձին տրամադրված լիազորագրի բնօրինակը: Ընդ որում լիազորված՝ 
ա. ֆիզիկական անձանց քանակը չի կարող գերազանցել երկուսը.
բ. ֆիզիկական անձը անձամբ պետք է կատարի այն գործողությունները, որոնց համար լիազորված է.
2) ինչպես գործընթացին մասնակցելու պահանջ ներկայացրած, այնպես էլ  լիազորված ֆիզիկական անձանց կողմից ստորագրված բնօրինակ հայտարարություններ՝ «Գնումների մասին» ՀՀ օրենքի 5.1 հոդվածի 2-րդ մասով նախատեսված շահերի բախման բացակայության մասին.
3) այն էլեկտրոնային փոստի հասցեները և հեռախոսահամարները, որոնց միջոցով պատվիրատուն կարող է կապ հաստատել պահանջը ներկայացրած անձի և վերջինիս կողմից լիազորված ֆիզիկական անձի հետ.
4) Հայաստանի Հանրապետությունում պետական գրանցում ստացած հասարակական կազմակերպությունների և լրատվական գործունեություն իրականացնող անձանց դեպքում՝ նաև պետական գրանցման վկայականի պատճենը:
Պատվիրատուի պատասխանատու ստորաբաժանման ղեկավարի էլեկտրոնային փոստի պաշտոնական հասցեն է agarak-hosp@mail.ru :
</t>
    </r>
  </si>
  <si>
    <r>
      <t xml:space="preserve">Մասնակիցների ներգրավման նպատակով </t>
    </r>
    <r>
      <rPr>
        <sz val="8"/>
        <color indexed="8"/>
        <rFont val="Calibri"/>
        <family val="2"/>
        <charset val="204"/>
      </rPr>
      <t>‹‹</t>
    </r>
    <r>
      <rPr>
        <sz val="8"/>
        <color indexed="8"/>
        <rFont val="GHEA Grapalat"/>
        <family val="3"/>
      </rPr>
      <t>Գնումների մասին</t>
    </r>
    <r>
      <rPr>
        <sz val="8"/>
        <color indexed="8"/>
        <rFont val="Calibri"/>
        <family val="2"/>
        <charset val="204"/>
      </rPr>
      <t>››</t>
    </r>
    <r>
      <rPr>
        <sz val="8"/>
        <color indexed="8"/>
        <rFont val="GHEA Grapalat"/>
        <family val="3"/>
      </rPr>
      <t>ՀՀ օրենքի համաձայն իրականացված հրապարակումների մասին տեղեկությունները</t>
    </r>
  </si>
  <si>
    <r>
      <rPr>
        <sz val="11"/>
        <color indexed="8"/>
        <rFont val="Calibri"/>
        <family val="2"/>
        <charset val="204"/>
      </rPr>
      <t>‹‹</t>
    </r>
    <r>
      <rPr>
        <sz val="11"/>
        <color indexed="8"/>
        <rFont val="GHEA Grapalat"/>
        <family val="3"/>
      </rPr>
      <t>Մեղրու տարածաշրջանային բժշկական կենտրոն</t>
    </r>
    <r>
      <rPr>
        <sz val="11"/>
        <color indexed="8"/>
        <rFont val="Calibri"/>
        <family val="2"/>
        <charset val="204"/>
      </rPr>
      <t>››</t>
    </r>
    <r>
      <rPr>
        <sz val="11"/>
        <color indexed="8"/>
        <rFont val="GHEA Grapalat"/>
        <family val="3"/>
      </rPr>
      <t xml:space="preserve"> ՓԲԸ</t>
    </r>
  </si>
  <si>
    <t xml:space="preserve">էպինեֆրին (էպինեֆրինի հիդրոտարտրատ)                                                                                                                      </t>
  </si>
  <si>
    <t xml:space="preserve">տուղտ դեղատու                                               </t>
  </si>
  <si>
    <t xml:space="preserve">ամօքսիցիլին (ամօքսիցիլինի տրիհիդրատ), քլավուլանաթթու (կալիումի քլավուլանատ)                                                                                                                                           </t>
  </si>
  <si>
    <t xml:space="preserve">ամօքսիցիլին (ամօքսիցիլինի տրիհիդրատ)                                                                                                                                                 </t>
  </si>
  <si>
    <t xml:space="preserve">ամպիցիլինի եռհիդրատ                                                                              </t>
  </si>
  <si>
    <t xml:space="preserve">պարացետամոլ, քլորֆենամին (քլորֆենամինի մալեատ), ասկորբինաթթու </t>
  </si>
  <si>
    <t xml:space="preserve">ամօքսիցիլին, կալիումի քլավուլանատ                                                                                </t>
  </si>
  <si>
    <t xml:space="preserve">ասկորբինաթթու                                                                      </t>
  </si>
  <si>
    <t xml:space="preserve">հիդրօքսիզին (հիդրօքսիզինի հիդրոքլորիդ)                                                                                                      </t>
  </si>
  <si>
    <t xml:space="preserve">ացիկլովիր                                                                                                                                           </t>
  </si>
  <si>
    <t xml:space="preserve">գլաուցին (գլաուցինի հիդրոբրոմիդ), էֆեդրին (էֆեդրինի հիդրոքլորիդ) 
</t>
  </si>
  <si>
    <t xml:space="preserve">բաղեղ սովորական                                                                                                                        </t>
  </si>
  <si>
    <t xml:space="preserve">գենտամիցին (գենտամիցինի սուլֆատ)                                                                                                                 </t>
  </si>
  <si>
    <t xml:space="preserve">բենդազոլ (բենդազոլի հիդրոքլորիդ)                                                                                 </t>
  </si>
  <si>
    <t xml:space="preserve">դիգoքսին                                                                                                   </t>
  </si>
  <si>
    <t xml:space="preserve">դիկլոֆենակ (դիկլոֆենակ նատրիում)                                                                                  </t>
  </si>
  <si>
    <t xml:space="preserve">սուքսամեթոնիումի յոդիդ                                                                                                                   </t>
  </si>
  <si>
    <t xml:space="preserve">ամինոֆիլին                                                                                                             </t>
  </si>
  <si>
    <t>պարկուճ</t>
  </si>
  <si>
    <t>պլ/փաթ</t>
  </si>
  <si>
    <t>լուծ ներարկման 1,82մգ/մլ, 1մլ, սրվակ</t>
  </si>
  <si>
    <t xml:space="preserve">օշարակ  5% 125գ,ֆլակոն </t>
  </si>
  <si>
    <t xml:space="preserve"> դեղափոշի ներքին ընդունման դեղակախույթի 312,5մգ/5մլ ֆորտե  100մլ, ֆլակոն </t>
  </si>
  <si>
    <t>օշարակ 250մգ/5մլ 100մլ , ֆլակոն</t>
  </si>
  <si>
    <t>ն/ե և մ/մ սրվ. 0,5գ , ֆլակոն</t>
  </si>
  <si>
    <t>դ/հ դ/լույծ 500մգ+10մգ+200մգ</t>
  </si>
  <si>
    <t xml:space="preserve">դ/հ 625մգ </t>
  </si>
  <si>
    <t xml:space="preserve">հաբ 500մգ </t>
  </si>
  <si>
    <t>հաբ 25մգ</t>
  </si>
  <si>
    <t>5% 5գ  պարկուճ</t>
  </si>
  <si>
    <t>100մլ, ֆլակոն</t>
  </si>
  <si>
    <t xml:space="preserve">80մգ/2մլ , 2մլ , սրվակ </t>
  </si>
  <si>
    <t>լուծ ներ 1մգ/մլ,  1մլ , սրվակ</t>
  </si>
  <si>
    <t>լուծ ներ 0,25մգ/մլ, 1մլ սրվակ</t>
  </si>
  <si>
    <t>դ/հ 50մգ</t>
  </si>
  <si>
    <t>լուծույթ ներարկման  20մգ/մլ  5մլ ,սրվակ</t>
  </si>
  <si>
    <t>&lt;&lt;Արֆարմացիա&gt;&gt; ՓԲԸ</t>
  </si>
  <si>
    <t>‹‹ Արֆարմացիա›  ՓԲԸ</t>
  </si>
  <si>
    <t>‹‹ Արֆարմացիա››  ՓԲԸ</t>
  </si>
  <si>
    <t>Ք. Երևան. 0064 Րաֆֆու 111, հեռ. 060-75-99-99</t>
  </si>
  <si>
    <t>arpharm.erevan@yandex.ru</t>
  </si>
  <si>
    <t>163008100220</t>
  </si>
  <si>
    <t>02505735</t>
  </si>
  <si>
    <t>գլիցին</t>
  </si>
  <si>
    <t>դեղահատեր  ենթալեզվային 100մգ</t>
  </si>
  <si>
    <t>դեղահատ 0,15գ</t>
  </si>
  <si>
    <t>&lt;&lt;ԱԷՄՋԻ&gt;&gt; ՍՊԸ</t>
  </si>
  <si>
    <r>
      <t xml:space="preserve">Ծանոթություն՝  եթե հրավիրվել են բանակցություններ  գների նվազեցման նպատակով։ </t>
    </r>
    <r>
      <rPr>
        <sz val="8"/>
        <rFont val="GHEA Grapalat"/>
        <family val="3"/>
      </rPr>
      <t xml:space="preserve"> </t>
    </r>
  </si>
  <si>
    <t>29.12.2023թ.</t>
  </si>
  <si>
    <t>‹‹ԱԷՄՋԻ›  ՍՊԸ</t>
  </si>
  <si>
    <t>‹‹ ԱԷՄՋԻ››  ՍՊԸ</t>
  </si>
  <si>
    <t xml:space="preserve">ՀՀ ք. Երևան,Աբովյան 23,հեռ. 094277400 </t>
  </si>
  <si>
    <t>amg.llc@list.ru</t>
  </si>
  <si>
    <t>02863111</t>
  </si>
  <si>
    <t xml:space="preserve"> 19300406500200</t>
  </si>
  <si>
    <t>Մարիամ Հովհաննիսյան</t>
  </si>
  <si>
    <t xml:space="preserve">թիոպենտալ (թիոպենտալ նատրիում)                                                                                   </t>
  </si>
  <si>
    <t xml:space="preserve">սիլիմարին                                                                                   </t>
  </si>
  <si>
    <t xml:space="preserve">լիդոկային (լիդոկայինի հիդրոքլորիդ)                                                                           </t>
  </si>
  <si>
    <t xml:space="preserve">լիդոկային                                                                                                                                     </t>
  </si>
  <si>
    <t>հեպարին (հեպարին նատրիում)</t>
  </si>
  <si>
    <t xml:space="preserve">կալցիումի քլորիդ                                                                                                              </t>
  </si>
  <si>
    <t xml:space="preserve">կալցիում, վիտամին D3, ցինկ, պղինձ, մանգան, բոր                                                                                                              </t>
  </si>
  <si>
    <t xml:space="preserve">կալցիումի գլյուկոնատ                                                                                             </t>
  </si>
  <si>
    <t xml:space="preserve">վինպոցետին                                                                                                                                   </t>
  </si>
  <si>
    <t xml:space="preserve">վինպոցետին                                                                                                                                </t>
  </si>
  <si>
    <t>իզոսորբիդի դինիտրատ</t>
  </si>
  <si>
    <t xml:space="preserve">կոկարբօքսիլազ (կոկարբօքսիլազի հիդրոքլորիդ)                                                                                                           </t>
  </si>
  <si>
    <t xml:space="preserve">նիկեթամիդ                                                                                    </t>
  </si>
  <si>
    <t xml:space="preserve">կոֆեին նատրիումի բենզոատ                                                                               </t>
  </si>
  <si>
    <t xml:space="preserve">պոլիվինիլպիրոլիդոն, նատրիումի քլորիդ, կալիումի քլորիդ, կալցիումի քլորիդ, մագնեզիումի քլորիդ, նատրիումի հիդրոկարբոնատ                               </t>
  </si>
  <si>
    <t>հիդրոկորտիզոն(հիդրոկորտիզոնիացետատ), լիդոկային(լիդոկայինիհիդրոքլորիդ)</t>
  </si>
  <si>
    <t xml:space="preserve">հիդրոքլորոթիազիդ                                                                                            </t>
  </si>
  <si>
    <t xml:space="preserve">ֆենիլէֆրին (ֆենիլէֆրինի հիդրոքլորիդ)                                                                                  </t>
  </si>
  <si>
    <t xml:space="preserve">յոդ                                                                                                               </t>
  </si>
  <si>
    <t xml:space="preserve">գլիցերիլի եռնիտրատ                                             </t>
  </si>
  <si>
    <t xml:space="preserve">պրոկային                                                                        </t>
  </si>
  <si>
    <t xml:space="preserve">պիրիդօքսինի հիդրոքլորիդ                                                                             </t>
  </si>
  <si>
    <t>պլատիֆիլին (պլատիֆիլինի հիդրոտարտրատ)</t>
  </si>
  <si>
    <t xml:space="preserve">դեքստրան (դեքստրան 70)                                                         </t>
  </si>
  <si>
    <t xml:space="preserve">նեոստիգմին                                                                  </t>
  </si>
  <si>
    <t>ջրածնի  պերօքսիդ</t>
  </si>
  <si>
    <t xml:space="preserve">դիազեպամ                                                                                          </t>
  </si>
  <si>
    <t xml:space="preserve">էթակրիդինի լակտատ </t>
  </si>
  <si>
    <t xml:space="preserve">սալբուտամոլ                                                                  </t>
  </si>
  <si>
    <t xml:space="preserve">սենոզիդներ A, B                                                              </t>
  </si>
  <si>
    <t xml:space="preserve">էշոլցիայի հանուկ, սզնու հանուկ, մագնեզիումի օքսիդ                                                         </t>
  </si>
  <si>
    <t xml:space="preserve">քլորամֆենիկոլ                                                                 </t>
  </si>
  <si>
    <t xml:space="preserve">ստրոֆանտին  Կ                                                                                                  </t>
  </si>
  <si>
    <t xml:space="preserve">մենթոլի լուծույթ մենթիլ իզովալերաթթվում                                                                                                          </t>
  </si>
  <si>
    <t xml:space="preserve">վալացիկլովիր                                                                           </t>
  </si>
  <si>
    <t xml:space="preserve">վարֆարին (վարֆարին նատրիում)                                                           </t>
  </si>
  <si>
    <t xml:space="preserve">վերապամիլ (վերապամիլի հիդրոքլորիդ)                                                                                                                     </t>
  </si>
  <si>
    <t xml:space="preserve">թիամին (թիամինի հիդրոքլորիդ), ռիբոֆլավին (ռիբոֆլավինի նատրիումական ֆոսֆատ), պիրիդօքսին (պիրիդօքսինի հիդրոքլորիդ), նիկոտինամիդ                                                                                              </t>
  </si>
  <si>
    <t>տամօքսիֆեն (տամօքսիֆենի ցիտրատ)</t>
  </si>
  <si>
    <t xml:space="preserve">տրամադոլ (տրամադոլի հիդրոքլորիդ)                                                                                                                           </t>
  </si>
  <si>
    <t>տրանեքսամաթթու</t>
  </si>
  <si>
    <t xml:space="preserve">երկաթ (III)-հիդրօքսիդի դեքստրանային համալիր                                                            </t>
  </si>
  <si>
    <t>դեղափոշի լիոֆիլացված, ներարկման լուծույթի 1գ , սրվակ</t>
  </si>
  <si>
    <t>դեղապատիճներ 140մգ</t>
  </si>
  <si>
    <t>լուծ մ/մ և ն/ե  ներարկման 20մգ/մլ 2մլ սրվակ</t>
  </si>
  <si>
    <t>լուծ ներարկման 100մգ/մլ, 2մլ սրվակ</t>
  </si>
  <si>
    <t xml:space="preserve"> լուծույթ ներարկման 100մգ/մլ, 5մլ սրվակ</t>
  </si>
  <si>
    <t xml:space="preserve">դեղահատեր թ/պ 250մգ+50ՄՄ+2մգ+0,5մգ+0,5մգ+50մկգ, </t>
  </si>
  <si>
    <t>դեղահատեր 500մգ</t>
  </si>
  <si>
    <t>լուծ ներարկման 5մգ/մլ, 2մլ սրվակ</t>
  </si>
  <si>
    <t>դեղահատեր 10մգ</t>
  </si>
  <si>
    <t>դեղահատ 40մգ</t>
  </si>
  <si>
    <t>դեղափոշի ներարկման լուծույթի  50մգ, ամպուլներ  և 2մլ լուծիչ ամպուլներում</t>
  </si>
  <si>
    <t>լուծույթ ներարկման 250մգ/մլ, 2մլ  սրվակ</t>
  </si>
  <si>
    <t>լուծույթ ներարկման 200մգ/մլ , 1մլ սրվակ</t>
  </si>
  <si>
    <t xml:space="preserve">լուծ կ/ներ 250մլ 60մգ/մլ+5,5մգ/մլ+ 0,42մգ/մլ+0,38մգ/մլ+ 0,005մգ/մլ+0,23մգ/մլ, </t>
  </si>
  <si>
    <t xml:space="preserve">դեղակախույթ ներարկման 25մգ/մլ+5մգ/մլ,5մլ ապակե սրվակ </t>
  </si>
  <si>
    <t>դեղահատեր 25մգ</t>
  </si>
  <si>
    <t>լուծ ներարկման 10մգ/մլ, 1մլ սրվակ</t>
  </si>
  <si>
    <t>լուծույթ  արտաքին կիրառման 50մգ/մլ 30մլ շշիկ</t>
  </si>
  <si>
    <t xml:space="preserve">դ/հ ենթալեզվային, 0,5մգ </t>
  </si>
  <si>
    <t>լուծ/ներ 5մգ/մլ 5մլ  սրվակ</t>
  </si>
  <si>
    <t>լուծույթ  մ/մ ե/մ ն/ե  50մգ/մլ 1մլ  սրվակ</t>
  </si>
  <si>
    <t>լուծույթ ներարկման 2մգ/մլ, 1մլ սրվակներ</t>
  </si>
  <si>
    <t>լուծույթ կ/ն 60մգ/մլ ,250մլ  պլ/փաթեթ</t>
  </si>
  <si>
    <t>լուծ/ներ 0,5մգ/մլ, 1մլ  սրվակ</t>
  </si>
  <si>
    <t>լուծույթ 3% 100մլ ֆլակոն</t>
  </si>
  <si>
    <t>լուծ/ներ մ/մ ն/ե 5մգ/1մլ, 2մլ  սրվակ</t>
  </si>
  <si>
    <t>դ/փ արտաքին կիրառման լուծույթի  100մլ  0,1գ ֆլակոն</t>
  </si>
  <si>
    <t xml:space="preserve">դ/հ  2մգ </t>
  </si>
  <si>
    <t xml:space="preserve">դեղահատ   70մգ </t>
  </si>
  <si>
    <t xml:space="preserve">դեղահատ  թ/պ 20մգ+75մգ+124,35մգ  </t>
  </si>
  <si>
    <t>քսուք 100մգ/գ, 25 գ պարկուճ</t>
  </si>
  <si>
    <t>լուծ/ներ 0,0025% 1մլ սրվակ</t>
  </si>
  <si>
    <t xml:space="preserve">դ/հ ենթալեզվային 100մգ </t>
  </si>
  <si>
    <t xml:space="preserve"> դ/հ թ/պ 500մգ </t>
  </si>
  <si>
    <t xml:space="preserve">դ/հ  3մգ </t>
  </si>
  <si>
    <t>2,5մգ/մլ, 2մլ ամպուլներ,</t>
  </si>
  <si>
    <t>լուծ/ներ 10մգ/2մ լ+ 2մգ/2մլ + 10մգ/2մլ+ 100մգ/2մլ, 2մլ սրվակ</t>
  </si>
  <si>
    <t xml:space="preserve">դ/հ 20մգ </t>
  </si>
  <si>
    <t>լուծ/ներ  100մգ/2մլ, 2մլ սրվակ</t>
  </si>
  <si>
    <t>լուծ/ներ  կ/ն ն/ե 50մգ/մլ, 5մլ  սրվակ</t>
  </si>
  <si>
    <t>լուծ/ներ մ/մ  50մգ/մլ  2մլ սրվակ</t>
  </si>
  <si>
    <t>&lt;&lt;Չայնա Մոլլ&gt;&gt; ՍՊԸ</t>
  </si>
  <si>
    <r>
      <t>Պատվիրատու` "Մեղրու ՏԲԿ" ՓԲԸ-ն, ստորև ներկայացնում է  2023թվականի  կարիքների համար</t>
    </r>
    <r>
      <rPr>
        <b/>
        <sz val="10"/>
        <rFont val="GHEA Grapalat"/>
        <family val="3"/>
      </rPr>
      <t xml:space="preserve"> Դեղորայքի և պատվաստանյութերի  </t>
    </r>
    <r>
      <rPr>
        <sz val="10"/>
        <rFont val="GHEA Grapalat"/>
        <family val="3"/>
      </rPr>
      <t>ձեռքբերման նպատակով կազմակերպված  ՄՏԲԿ-ԳՀԱՊՁԲ-23/9 ծածկագրով գնման ընթացակարգի  արդյունքում  2023 թվականի մայիսի 12-ին կնքված N ՄՏԲԿ-ԳՀԱՊՁԲ-23/11-1,                           NՄՏԲԿ-ԳՀԱՊՁԲ-23/11-2,N ՄՏԲԿ-ԳՀԱՊՁԲ-23/11-3 պայմանագրերի մասին տեղեկատվությունը:</t>
    </r>
  </si>
  <si>
    <t>դոնդող  100000ՄՄ/գ, 50գ</t>
  </si>
  <si>
    <t>ՀՀ գնումների մասին օրենքի  18 հոդված 1-ին կետի 3-րդ ենթակետ:Տնօրենի N153 հրաման տրված 07.04.2023թ.</t>
  </si>
  <si>
    <t>10.04.2023թ.</t>
  </si>
  <si>
    <t>18.04․2023թ.</t>
  </si>
  <si>
    <t>20.04.2023թ.</t>
  </si>
  <si>
    <t>29.04.2023թ.</t>
  </si>
  <si>
    <t>05.05.2023թ․</t>
  </si>
  <si>
    <t>12.05.2023թ.</t>
  </si>
  <si>
    <t>12.05․2023թ.</t>
  </si>
  <si>
    <t>4,7,11,12,18,24,33,39,41,44,55,57,61</t>
  </si>
  <si>
    <t>ՄՏԲԿ-ԳՀԱՊՁԲ- 23/11-1</t>
  </si>
  <si>
    <t>11.05․2023թ.</t>
  </si>
  <si>
    <t>ՄՏԲԿ-ԳՀԱՊՁԲ- 23/11-2</t>
  </si>
  <si>
    <t>ՄՏԲԿ-ԳՀԱՊՁԲ- 23/11-3</t>
  </si>
  <si>
    <r>
      <t xml:space="preserve">Ծանոթություն՝ </t>
    </r>
    <r>
      <rPr>
        <sz val="8"/>
        <color indexed="8"/>
        <rFont val="GHEA Grapalat"/>
        <family val="3"/>
      </rPr>
      <t xml:space="preserve">Որևէ  չափաբաժնի չկայացման դեպքում պատվիրատուն պարտավոր է լրացնել տեղեկություն չկայացման վերաբերյալ :              Հանձնաժողովը  առաջնորդվելով  ՀՀ Կառավարության  04.05.2017թվականի N526-Ն որոշման  40-րդ կետի  6րդ ենթակետով 1,3,10,17,29,49,54,60 չափաբաժինների մասով գնման ընթացակարգը համարեց չկայացած, քանի որ   առաջարկված գները բարձր էին պատասխանատու ստորաբաժանման կողմից հաստատված գնման հայտով նախատեսված գներից և տվյալ չափաբաժիններրի համար բավարար է գնահատվել միայն մեկ մասնակցի հայտ:    Հանձնաժողովը  2,5,6,8,9,13,14,15,16,19,20,21,23,25,26,27,30,31,32,34,35,36,37,40, 42,43,45,46,47,50,51,52,53,56,58,59 չափաբաժինների մասով գնման ընթացակարգը  համարեց չկայացած, քանի որ գնային առաջարկներ չեն ներկայացվել:                                                                                                                                                                                              </t>
    </r>
  </si>
  <si>
    <t xml:space="preserve">  Գնման հրավերի  հայտարարությունը տրված է armeps.am էլեկտրոնային գնումների  համակարգի միջոցով 10.04.2023թվականին:</t>
  </si>
  <si>
    <r>
      <t xml:space="preserve">Ծանոթություն՝    </t>
    </r>
    <r>
      <rPr>
        <sz val="8"/>
        <color indexed="8"/>
        <rFont val="GHEA Grapalat"/>
        <family val="3"/>
      </rPr>
      <t xml:space="preserve">Հայտերի մերժման այլ հիմքեր։ </t>
    </r>
  </si>
  <si>
    <t>028660687,096061015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</si>
</sst>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GHEA Grapalat"/>
      <family val="3"/>
    </font>
    <font>
      <sz val="8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  <charset val="204"/>
    </font>
    <font>
      <sz val="11"/>
      <color indexed="8"/>
      <name val="GHEA Grapalat"/>
      <family val="3"/>
    </font>
    <font>
      <sz val="8"/>
      <color indexed="8"/>
      <name val="GHEA Grapalat"/>
      <family val="3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GHEA Grapalat"/>
      <family val="3"/>
    </font>
    <font>
      <sz val="7"/>
      <color indexed="8"/>
      <name val="GHEA Grapalat"/>
      <family val="3"/>
    </font>
    <font>
      <sz val="9"/>
      <color indexed="8"/>
      <name val="GHEA Grapalat"/>
      <family val="3"/>
    </font>
    <font>
      <sz val="12"/>
      <color indexed="8"/>
      <name val="GHEA Grapalat"/>
      <family val="3"/>
    </font>
    <font>
      <b/>
      <sz val="8"/>
      <color indexed="8"/>
      <name val="GHEA Grapalat"/>
      <family val="3"/>
    </font>
    <font>
      <u/>
      <sz val="11"/>
      <color indexed="12"/>
      <name val="Calibri"/>
      <family val="2"/>
    </font>
    <font>
      <sz val="11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sz val="10"/>
      <name val="GHEA Grapalat"/>
      <family val="3"/>
    </font>
    <font>
      <sz val="8"/>
      <color indexed="10"/>
      <name val="GHEA Grapalat"/>
      <family val="3"/>
    </font>
    <font>
      <sz val="10"/>
      <color rgb="FF000000"/>
      <name val="GHEA Grapalat"/>
      <family val="3"/>
    </font>
    <font>
      <sz val="10"/>
      <color theme="1"/>
      <name val="GHEA Grapalat"/>
      <family val="3"/>
    </font>
    <font>
      <u/>
      <sz val="10"/>
      <color indexed="12"/>
      <name val="Arial Cyr"/>
      <family val="2"/>
    </font>
    <font>
      <u/>
      <sz val="8"/>
      <color indexed="12"/>
      <name val="Arial Cyr"/>
      <family val="2"/>
    </font>
    <font>
      <sz val="9"/>
      <color theme="1"/>
      <name val="GHEA Grapalat"/>
      <family val="3"/>
    </font>
    <font>
      <u/>
      <sz val="8"/>
      <color indexed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96">
    <xf numFmtId="0" fontId="0" fillId="0" borderId="0" xfId="0"/>
    <xf numFmtId="0" fontId="7" fillId="0" borderId="0" xfId="1" applyFont="1"/>
    <xf numFmtId="0" fontId="5" fillId="0" borderId="0" xfId="1" applyFont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textRotation="90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textRotation="90" wrapText="1"/>
    </xf>
    <xf numFmtId="0" fontId="8" fillId="0" borderId="4" xfId="1" applyFont="1" applyBorder="1" applyAlignment="1">
      <alignment horizontal="center" vertical="center" textRotation="90" wrapText="1"/>
    </xf>
    <xf numFmtId="0" fontId="12" fillId="0" borderId="5" xfId="1" applyFont="1" applyBorder="1" applyAlignment="1">
      <alignment textRotation="90" wrapText="1"/>
    </xf>
    <xf numFmtId="0" fontId="12" fillId="0" borderId="6" xfId="1" applyFont="1" applyBorder="1" applyAlignment="1">
      <alignment textRotation="90" wrapText="1"/>
    </xf>
    <xf numFmtId="0" fontId="11" fillId="0" borderId="5" xfId="1" applyFont="1" applyBorder="1" applyAlignment="1">
      <alignment textRotation="90" wrapText="1"/>
    </xf>
    <xf numFmtId="0" fontId="17" fillId="0" borderId="7" xfId="1" applyFont="1" applyBorder="1"/>
    <xf numFmtId="0" fontId="17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17" fillId="0" borderId="10" xfId="1" applyFont="1" applyBorder="1"/>
    <xf numFmtId="0" fontId="17" fillId="0" borderId="3" xfId="1" applyFont="1" applyBorder="1" applyAlignment="1">
      <alignment horizontal="center" vertical="center"/>
    </xf>
    <xf numFmtId="0" fontId="17" fillId="0" borderId="3" xfId="1" applyFont="1" applyBorder="1"/>
    <xf numFmtId="0" fontId="17" fillId="0" borderId="4" xfId="1" applyFont="1" applyBorder="1"/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49" fontId="3" fillId="0" borderId="7" xfId="4" applyNumberFormat="1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right" vertical="center"/>
    </xf>
    <xf numFmtId="0" fontId="4" fillId="0" borderId="3" xfId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3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64" fontId="4" fillId="0" borderId="7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0" fontId="13" fillId="0" borderId="60" xfId="1" applyFont="1" applyBorder="1" applyAlignment="1">
      <alignment horizontal="center" vertical="center" wrapText="1"/>
    </xf>
    <xf numFmtId="0" fontId="13" fillId="0" borderId="54" xfId="1" applyFont="1" applyBorder="1" applyAlignment="1">
      <alignment horizontal="center" vertical="center" wrapText="1"/>
    </xf>
    <xf numFmtId="0" fontId="13" fillId="0" borderId="38" xfId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7" xfId="5" applyFont="1" applyBorder="1" applyAlignment="1" applyProtection="1">
      <alignment horizontal="center" vertical="center" wrapText="1"/>
    </xf>
    <xf numFmtId="0" fontId="25" fillId="0" borderId="7" xfId="5" applyFont="1" applyBorder="1" applyAlignment="1" applyProtection="1">
      <alignment horizontal="center" vertical="center" wrapText="1"/>
    </xf>
    <xf numFmtId="49" fontId="26" fillId="0" borderId="7" xfId="0" applyNumberFormat="1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0" fontId="2" fillId="0" borderId="7" xfId="5" applyBorder="1" applyAlignment="1" applyProtection="1">
      <alignment horizontal="center" vertical="center"/>
    </xf>
    <xf numFmtId="0" fontId="27" fillId="0" borderId="7" xfId="5" applyFont="1" applyBorder="1" applyAlignment="1" applyProtection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5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textRotation="90" wrapText="1"/>
    </xf>
    <xf numFmtId="0" fontId="8" fillId="0" borderId="29" xfId="1" applyFont="1" applyBorder="1" applyAlignment="1">
      <alignment horizontal="center" vertical="center" textRotation="90" wrapText="1"/>
    </xf>
    <xf numFmtId="0" fontId="8" fillId="0" borderId="27" xfId="1" applyFont="1" applyBorder="1" applyAlignment="1">
      <alignment horizontal="center" vertical="center" textRotation="90"/>
    </xf>
    <xf numFmtId="0" fontId="8" fillId="0" borderId="29" xfId="1" applyFont="1" applyBorder="1" applyAlignment="1">
      <alignment horizontal="center" vertical="center" textRotation="90"/>
    </xf>
    <xf numFmtId="0" fontId="7" fillId="0" borderId="27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52" xfId="1" applyFont="1" applyBorder="1" applyAlignment="1">
      <alignment horizontal="center" vertical="center" wrapText="1"/>
    </xf>
    <xf numFmtId="0" fontId="13" fillId="0" borderId="55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54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3" fillId="0" borderId="39" xfId="1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7" fillId="3" borderId="36" xfId="1" applyFont="1" applyFill="1" applyBorder="1" applyAlignment="1">
      <alignment horizontal="center"/>
    </xf>
    <xf numFmtId="0" fontId="7" fillId="3" borderId="37" xfId="1" applyFont="1" applyFill="1" applyBorder="1" applyAlignment="1">
      <alignment horizontal="center"/>
    </xf>
    <xf numFmtId="0" fontId="7" fillId="3" borderId="38" xfId="1" applyFont="1" applyFill="1" applyBorder="1" applyAlignment="1">
      <alignment horizontal="center"/>
    </xf>
    <xf numFmtId="0" fontId="13" fillId="0" borderId="33" xfId="1" applyFont="1" applyBorder="1" applyAlignment="1">
      <alignment horizontal="center" textRotation="90"/>
    </xf>
    <xf numFmtId="0" fontId="13" fillId="0" borderId="34" xfId="1" applyFont="1" applyBorder="1" applyAlignment="1">
      <alignment horizontal="center" textRotation="90"/>
    </xf>
    <xf numFmtId="0" fontId="13" fillId="0" borderId="35" xfId="1" applyFont="1" applyBorder="1" applyAlignment="1">
      <alignment horizontal="center" textRotation="90"/>
    </xf>
    <xf numFmtId="0" fontId="13" fillId="0" borderId="27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center"/>
    </xf>
    <xf numFmtId="0" fontId="14" fillId="0" borderId="31" xfId="1" applyFont="1" applyBorder="1" applyAlignment="1">
      <alignment horizontal="center"/>
    </xf>
    <xf numFmtId="0" fontId="14" fillId="0" borderId="32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0" fontId="15" fillId="0" borderId="26" xfId="1" applyFont="1" applyBorder="1" applyAlignment="1">
      <alignment horizontal="left" vertical="center" wrapText="1"/>
    </xf>
    <xf numFmtId="0" fontId="15" fillId="0" borderId="18" xfId="1" applyFont="1" applyBorder="1" applyAlignment="1">
      <alignment horizontal="left" vertical="center" wrapText="1"/>
    </xf>
    <xf numFmtId="0" fontId="15" fillId="0" borderId="55" xfId="1" applyFont="1" applyBorder="1" applyAlignment="1">
      <alignment horizontal="left" vertical="center" wrapText="1"/>
    </xf>
    <xf numFmtId="0" fontId="17" fillId="0" borderId="46" xfId="1" applyFont="1" applyBorder="1" applyAlignment="1">
      <alignment horizontal="left" vertical="center"/>
    </xf>
    <xf numFmtId="0" fontId="17" fillId="0" borderId="41" xfId="1" applyFont="1" applyBorder="1" applyAlignment="1">
      <alignment horizontal="left" vertical="center"/>
    </xf>
    <xf numFmtId="0" fontId="17" fillId="0" borderId="40" xfId="1" applyFont="1" applyBorder="1" applyAlignment="1">
      <alignment horizontal="left" vertical="center"/>
    </xf>
    <xf numFmtId="0" fontId="17" fillId="0" borderId="61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22" xfId="1" applyFont="1" applyBorder="1" applyAlignment="1">
      <alignment horizontal="left" vertical="center"/>
    </xf>
    <xf numFmtId="0" fontId="17" fillId="0" borderId="17" xfId="1" applyFont="1" applyBorder="1" applyAlignment="1">
      <alignment horizontal="left" vertical="center"/>
    </xf>
    <xf numFmtId="0" fontId="17" fillId="0" borderId="18" xfId="1" applyFont="1" applyBorder="1" applyAlignment="1">
      <alignment horizontal="left" vertical="center"/>
    </xf>
    <xf numFmtId="0" fontId="17" fillId="0" borderId="19" xfId="1" applyFont="1" applyBorder="1" applyAlignment="1">
      <alignment horizontal="left" vertical="center"/>
    </xf>
    <xf numFmtId="0" fontId="7" fillId="0" borderId="58" xfId="1" applyFont="1" applyBorder="1" applyAlignment="1">
      <alignment horizontal="center" vertical="center" textRotation="90"/>
    </xf>
    <xf numFmtId="0" fontId="7" fillId="0" borderId="62" xfId="1" applyFont="1" applyBorder="1" applyAlignment="1">
      <alignment horizontal="center" vertical="center" textRotation="90"/>
    </xf>
    <xf numFmtId="0" fontId="17" fillId="0" borderId="9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49" fontId="18" fillId="0" borderId="39" xfId="1" applyNumberFormat="1" applyFont="1" applyBorder="1" applyAlignment="1">
      <alignment horizontal="center" vertical="center"/>
    </xf>
    <xf numFmtId="49" fontId="18" fillId="0" borderId="40" xfId="1" applyNumberFormat="1" applyFont="1" applyBorder="1" applyAlignment="1">
      <alignment horizontal="center" vertical="center"/>
    </xf>
    <xf numFmtId="49" fontId="18" fillId="0" borderId="53" xfId="1" applyNumberFormat="1" applyFont="1" applyBorder="1" applyAlignment="1">
      <alignment horizontal="center" vertical="center"/>
    </xf>
    <xf numFmtId="49" fontId="18" fillId="0" borderId="49" xfId="1" applyNumberFormat="1" applyFont="1" applyBorder="1" applyAlignment="1">
      <alignment horizontal="center" vertical="center"/>
    </xf>
    <xf numFmtId="0" fontId="17" fillId="0" borderId="39" xfId="1" applyFont="1" applyBorder="1" applyAlignment="1">
      <alignment horizontal="center"/>
    </xf>
    <xf numFmtId="0" fontId="17" fillId="0" borderId="59" xfId="1" applyFont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17" fillId="0" borderId="16" xfId="1" applyFont="1" applyBorder="1" applyAlignment="1">
      <alignment horizontal="center"/>
    </xf>
    <xf numFmtId="0" fontId="17" fillId="3" borderId="23" xfId="1" applyFont="1" applyFill="1" applyBorder="1" applyAlignment="1">
      <alignment horizontal="center"/>
    </xf>
    <xf numFmtId="0" fontId="17" fillId="3" borderId="15" xfId="1" applyFont="1" applyFill="1" applyBorder="1" applyAlignment="1">
      <alignment horizontal="center"/>
    </xf>
    <xf numFmtId="0" fontId="17" fillId="3" borderId="48" xfId="1" applyFont="1" applyFill="1" applyBorder="1" applyAlignment="1">
      <alignment horizontal="center"/>
    </xf>
    <xf numFmtId="0" fontId="17" fillId="3" borderId="57" xfId="1" applyFont="1" applyFill="1" applyBorder="1" applyAlignment="1">
      <alignment horizontal="center"/>
    </xf>
    <xf numFmtId="0" fontId="17" fillId="3" borderId="42" xfId="1" applyFont="1" applyFill="1" applyBorder="1" applyAlignment="1">
      <alignment horizontal="center"/>
    </xf>
    <xf numFmtId="0" fontId="17" fillId="3" borderId="43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/>
    </xf>
    <xf numFmtId="0" fontId="7" fillId="0" borderId="61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4" fillId="0" borderId="14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19" fillId="0" borderId="21" xfId="1" applyFont="1" applyBorder="1" applyAlignment="1">
      <alignment horizontal="left" vertical="center" wrapText="1"/>
    </xf>
    <xf numFmtId="0" fontId="19" fillId="0" borderId="0" xfId="1" applyFont="1" applyBorder="1" applyAlignment="1">
      <alignment horizontal="left" vertical="center" wrapText="1"/>
    </xf>
    <xf numFmtId="0" fontId="19" fillId="0" borderId="51" xfId="1" applyFont="1" applyBorder="1" applyAlignment="1">
      <alignment horizontal="left" vertical="center" wrapText="1"/>
    </xf>
    <xf numFmtId="0" fontId="19" fillId="0" borderId="52" xfId="1" applyFont="1" applyBorder="1" applyAlignment="1">
      <alignment horizontal="left" vertical="center" wrapText="1"/>
    </xf>
    <xf numFmtId="0" fontId="4" fillId="0" borderId="23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 wrapText="1"/>
    </xf>
    <xf numFmtId="0" fontId="17" fillId="0" borderId="53" xfId="1" applyFont="1" applyBorder="1" applyAlignment="1">
      <alignment horizontal="center"/>
    </xf>
    <xf numFmtId="0" fontId="17" fillId="0" borderId="57" xfId="1" applyFont="1" applyBorder="1" applyAlignment="1">
      <alignment horizontal="center"/>
    </xf>
    <xf numFmtId="0" fontId="7" fillId="3" borderId="14" xfId="1" applyFont="1" applyFill="1" applyBorder="1" applyAlignment="1">
      <alignment horizontal="left" vertical="center" wrapText="1"/>
    </xf>
    <xf numFmtId="0" fontId="7" fillId="3" borderId="15" xfId="1" applyFont="1" applyFill="1" applyBorder="1" applyAlignment="1">
      <alignment horizontal="left" vertical="center" wrapText="1"/>
    </xf>
    <xf numFmtId="0" fontId="7" fillId="3" borderId="16" xfId="1" applyFont="1" applyFill="1" applyBorder="1" applyAlignment="1">
      <alignment horizontal="left" vertical="center" wrapText="1"/>
    </xf>
    <xf numFmtId="0" fontId="8" fillId="0" borderId="23" xfId="1" applyFont="1" applyBorder="1" applyAlignment="1">
      <alignment horizontal="left" wrapText="1"/>
    </xf>
    <xf numFmtId="0" fontId="8" fillId="0" borderId="15" xfId="1" applyFont="1" applyBorder="1" applyAlignment="1">
      <alignment horizontal="left" wrapText="1"/>
    </xf>
    <xf numFmtId="0" fontId="8" fillId="0" borderId="16" xfId="1" applyFont="1" applyBorder="1" applyAlignment="1">
      <alignment horizontal="left" wrapText="1"/>
    </xf>
    <xf numFmtId="0" fontId="5" fillId="0" borderId="8" xfId="1" applyFont="1" applyBorder="1" applyAlignment="1">
      <alignment horizontal="center" vertical="center"/>
    </xf>
    <xf numFmtId="0" fontId="7" fillId="0" borderId="44" xfId="1" applyFont="1" applyBorder="1" applyAlignment="1">
      <alignment horizontal="left"/>
    </xf>
    <xf numFmtId="0" fontId="7" fillId="0" borderId="31" xfId="1" applyFont="1" applyBorder="1" applyAlignment="1">
      <alignment horizontal="left"/>
    </xf>
    <xf numFmtId="0" fontId="7" fillId="0" borderId="56" xfId="1" applyFont="1" applyBorder="1" applyAlignment="1">
      <alignment horizontal="left"/>
    </xf>
    <xf numFmtId="0" fontId="7" fillId="0" borderId="30" xfId="1" applyFont="1" applyBorder="1" applyAlignment="1">
      <alignment horizontal="center"/>
    </xf>
    <xf numFmtId="0" fontId="7" fillId="0" borderId="31" xfId="1" applyFont="1" applyBorder="1" applyAlignment="1">
      <alignment horizontal="center"/>
    </xf>
    <xf numFmtId="0" fontId="7" fillId="0" borderId="32" xfId="1" applyFont="1" applyBorder="1" applyAlignment="1">
      <alignment horizontal="center"/>
    </xf>
    <xf numFmtId="0" fontId="17" fillId="0" borderId="47" xfId="1" applyFont="1" applyBorder="1" applyAlignment="1">
      <alignment horizontal="left" vertical="center"/>
    </xf>
    <xf numFmtId="0" fontId="17" fillId="0" borderId="48" xfId="1" applyFont="1" applyBorder="1" applyAlignment="1">
      <alignment horizontal="left" vertical="center"/>
    </xf>
    <xf numFmtId="0" fontId="17" fillId="0" borderId="49" xfId="1" applyFont="1" applyBorder="1" applyAlignment="1">
      <alignment horizontal="left" vertical="center"/>
    </xf>
    <xf numFmtId="0" fontId="17" fillId="0" borderId="23" xfId="1" applyFont="1" applyBorder="1" applyAlignment="1">
      <alignment horizontal="left"/>
    </xf>
    <xf numFmtId="0" fontId="17" fillId="0" borderId="15" xfId="1" applyFont="1" applyBorder="1" applyAlignment="1">
      <alignment horizontal="left"/>
    </xf>
    <xf numFmtId="0" fontId="17" fillId="0" borderId="16" xfId="1" applyFont="1" applyBorder="1" applyAlignment="1">
      <alignment horizontal="left"/>
    </xf>
    <xf numFmtId="14" fontId="17" fillId="0" borderId="14" xfId="1" applyNumberFormat="1" applyFont="1" applyBorder="1" applyAlignment="1">
      <alignment horizontal="center"/>
    </xf>
    <xf numFmtId="0" fontId="17" fillId="0" borderId="15" xfId="1" applyFont="1" applyBorder="1" applyAlignment="1">
      <alignment horizontal="center"/>
    </xf>
    <xf numFmtId="0" fontId="17" fillId="0" borderId="20" xfId="1" applyFont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0" borderId="0" xfId="1" applyFont="1" applyAlignment="1">
      <alignment horizontal="right"/>
    </xf>
    <xf numFmtId="0" fontId="7" fillId="0" borderId="48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49" fontId="7" fillId="0" borderId="14" xfId="1" applyNumberFormat="1" applyFont="1" applyBorder="1" applyAlignment="1">
      <alignment horizontal="center" wrapText="1"/>
    </xf>
    <xf numFmtId="49" fontId="7" fillId="0" borderId="15" xfId="1" applyNumberFormat="1" applyFont="1" applyBorder="1" applyAlignment="1">
      <alignment horizontal="center" wrapText="1"/>
    </xf>
    <xf numFmtId="49" fontId="7" fillId="0" borderId="16" xfId="1" applyNumberFormat="1" applyFont="1" applyBorder="1" applyAlignment="1">
      <alignment horizontal="center" wrapText="1"/>
    </xf>
    <xf numFmtId="0" fontId="8" fillId="0" borderId="53" xfId="1" applyFont="1" applyBorder="1" applyAlignment="1">
      <alignment horizontal="left" vertical="center" wrapText="1"/>
    </xf>
    <xf numFmtId="0" fontId="8" fillId="0" borderId="49" xfId="1" applyFont="1" applyBorder="1" applyAlignment="1">
      <alignment horizontal="left" vertical="center" wrapText="1"/>
    </xf>
    <xf numFmtId="0" fontId="7" fillId="3" borderId="53" xfId="1" applyFont="1" applyFill="1" applyBorder="1" applyAlignment="1">
      <alignment horizontal="center"/>
    </xf>
    <xf numFmtId="0" fontId="7" fillId="3" borderId="48" xfId="1" applyFont="1" applyFill="1" applyBorder="1" applyAlignment="1">
      <alignment horizontal="center"/>
    </xf>
    <xf numFmtId="0" fontId="7" fillId="3" borderId="49" xfId="1" applyFont="1" applyFill="1" applyBorder="1" applyAlignment="1">
      <alignment horizontal="center"/>
    </xf>
    <xf numFmtId="0" fontId="7" fillId="3" borderId="51" xfId="1" applyFont="1" applyFill="1" applyBorder="1" applyAlignment="1">
      <alignment horizont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40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7" fillId="0" borderId="39" xfId="1" applyFont="1" applyBorder="1" applyAlignment="1">
      <alignment horizontal="left" vertical="center"/>
    </xf>
    <xf numFmtId="0" fontId="7" fillId="0" borderId="41" xfId="1" applyFont="1" applyBorder="1" applyAlignment="1">
      <alignment horizontal="left" vertical="center"/>
    </xf>
    <xf numFmtId="0" fontId="7" fillId="0" borderId="40" xfId="1" applyFont="1" applyBorder="1" applyAlignment="1">
      <alignment horizontal="left" vertical="center"/>
    </xf>
    <xf numFmtId="0" fontId="16" fillId="0" borderId="14" xfId="5" applyFont="1" applyBorder="1" applyAlignment="1" applyProtection="1">
      <alignment horizontal="center"/>
    </xf>
    <xf numFmtId="0" fontId="16" fillId="0" borderId="15" xfId="5" applyFont="1" applyBorder="1" applyAlignment="1" applyProtection="1">
      <alignment horizontal="center"/>
    </xf>
    <xf numFmtId="0" fontId="16" fillId="0" borderId="16" xfId="5" applyFont="1" applyBorder="1" applyAlignment="1" applyProtection="1">
      <alignment horizontal="center"/>
    </xf>
    <xf numFmtId="0" fontId="8" fillId="0" borderId="42" xfId="1" applyFont="1" applyFill="1" applyBorder="1" applyAlignment="1">
      <alignment horizontal="left" vertical="center" wrapText="1"/>
    </xf>
    <xf numFmtId="0" fontId="8" fillId="0" borderId="43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0" fontId="7" fillId="0" borderId="40" xfId="1" applyFont="1" applyBorder="1" applyAlignment="1">
      <alignment horizontal="left"/>
    </xf>
    <xf numFmtId="0" fontId="7" fillId="0" borderId="47" xfId="1" applyFont="1" applyBorder="1" applyAlignment="1">
      <alignment horizontal="left"/>
    </xf>
    <xf numFmtId="0" fontId="7" fillId="0" borderId="48" xfId="1" applyFont="1" applyBorder="1" applyAlignment="1">
      <alignment horizontal="left"/>
    </xf>
    <xf numFmtId="0" fontId="7" fillId="0" borderId="49" xfId="1" applyFont="1" applyBorder="1" applyAlignment="1">
      <alignment horizontal="left"/>
    </xf>
    <xf numFmtId="0" fontId="17" fillId="0" borderId="23" xfId="1" applyFont="1" applyBorder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7" fillId="3" borderId="47" xfId="1" applyFont="1" applyFill="1" applyBorder="1" applyAlignment="1">
      <alignment horizontal="center"/>
    </xf>
    <xf numFmtId="0" fontId="3" fillId="0" borderId="2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17" fillId="3" borderId="36" xfId="1" applyFont="1" applyFill="1" applyBorder="1" applyAlignment="1">
      <alignment horizontal="center"/>
    </xf>
    <xf numFmtId="0" fontId="17" fillId="3" borderId="37" xfId="1" applyFont="1" applyFill="1" applyBorder="1" applyAlignment="1">
      <alignment horizontal="center"/>
    </xf>
    <xf numFmtId="0" fontId="17" fillId="3" borderId="38" xfId="1" applyFont="1" applyFill="1" applyBorder="1" applyAlignment="1">
      <alignment horizontal="center"/>
    </xf>
    <xf numFmtId="0" fontId="17" fillId="0" borderId="44" xfId="1" applyFont="1" applyBorder="1" applyAlignment="1">
      <alignment horizontal="left"/>
    </xf>
    <xf numFmtId="0" fontId="17" fillId="0" borderId="31" xfId="1" applyFont="1" applyBorder="1" applyAlignment="1">
      <alignment horizontal="left"/>
    </xf>
    <xf numFmtId="0" fontId="17" fillId="0" borderId="32" xfId="1" applyFont="1" applyBorder="1" applyAlignment="1">
      <alignment horizontal="left"/>
    </xf>
    <xf numFmtId="0" fontId="7" fillId="0" borderId="9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center" vertical="center" textRotation="90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wrapText="1"/>
    </xf>
    <xf numFmtId="0" fontId="8" fillId="0" borderId="15" xfId="1" applyFont="1" applyBorder="1" applyAlignment="1">
      <alignment horizontal="center" wrapText="1"/>
    </xf>
    <xf numFmtId="0" fontId="8" fillId="0" borderId="20" xfId="1" applyFont="1" applyBorder="1" applyAlignment="1">
      <alignment horizontal="center" wrapText="1"/>
    </xf>
    <xf numFmtId="0" fontId="7" fillId="2" borderId="21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22" xfId="1" applyFont="1" applyFill="1" applyBorder="1" applyAlignment="1">
      <alignment horizontal="center"/>
    </xf>
    <xf numFmtId="0" fontId="5" fillId="0" borderId="8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14" fontId="7" fillId="0" borderId="14" xfId="1" applyNumberFormat="1" applyFont="1" applyBorder="1" applyAlignment="1">
      <alignment horizontal="center"/>
    </xf>
    <xf numFmtId="0" fontId="7" fillId="0" borderId="53" xfId="1" applyFont="1" applyBorder="1" applyAlignment="1">
      <alignment horizontal="left" vertical="center" wrapText="1"/>
    </xf>
    <xf numFmtId="0" fontId="7" fillId="0" borderId="48" xfId="1" applyFont="1" applyBorder="1" applyAlignment="1">
      <alignment horizontal="left" vertical="center" wrapText="1"/>
    </xf>
    <xf numFmtId="0" fontId="7" fillId="0" borderId="49" xfId="1" applyFont="1" applyBorder="1" applyAlignment="1">
      <alignment horizontal="left" vertical="center" wrapText="1"/>
    </xf>
    <xf numFmtId="0" fontId="2" fillId="0" borderId="7" xfId="5" applyBorder="1" applyAlignment="1" applyProtection="1">
      <alignment horizontal="center" vertical="center" wrapText="1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 wrapText="1"/>
    </xf>
    <xf numFmtId="49" fontId="13" fillId="0" borderId="7" xfId="1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3" fillId="0" borderId="7" xfId="0" applyFont="1" applyBorder="1"/>
    <xf numFmtId="0" fontId="22" fillId="0" borderId="7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3" fillId="0" borderId="8" xfId="0" applyFont="1" applyBorder="1"/>
    <xf numFmtId="0" fontId="22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3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4" fillId="0" borderId="7" xfId="1" applyNumberFormat="1" applyFont="1" applyBorder="1" applyAlignment="1">
      <alignment horizontal="center" vertical="center" wrapText="1"/>
    </xf>
  </cellXfs>
  <cellStyles count="6">
    <cellStyle name="Normal 2" xfId="2"/>
    <cellStyle name="Normal 4" xfId="3"/>
    <cellStyle name="Normal_Sheet1 2" xfId="4"/>
    <cellStyle name="Гиперссылка" xfId="5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pharm.erevan@yandex.ru" TargetMode="External"/><Relationship Id="rId2" Type="http://schemas.openxmlformats.org/officeDocument/2006/relationships/hyperlink" Target="mailto:natalipharm@bk.ru" TargetMode="External"/><Relationship Id="rId1" Type="http://schemas.openxmlformats.org/officeDocument/2006/relationships/hyperlink" Target="mailto:agarak-hosp@mail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mg.llc@lis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5"/>
  <sheetViews>
    <sheetView tabSelected="1" topLeftCell="A104" workbookViewId="0">
      <selection activeCell="L185" sqref="L185"/>
    </sheetView>
  </sheetViews>
  <sheetFormatPr defaultRowHeight="15" x14ac:dyDescent="0.25"/>
  <cols>
    <col min="1" max="1" width="4.42578125" customWidth="1"/>
    <col min="2" max="2" width="22.7109375" customWidth="1"/>
    <col min="3" max="3" width="7.5703125" customWidth="1"/>
    <col min="5" max="5" width="8.42578125" customWidth="1"/>
    <col min="7" max="7" width="8.42578125" customWidth="1"/>
    <col min="8" max="8" width="8" customWidth="1"/>
    <col min="9" max="9" width="8.140625" customWidth="1"/>
    <col min="10" max="10" width="7.140625" customWidth="1"/>
    <col min="11" max="11" width="6.8554687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1" x14ac:dyDescent="0.25">
      <c r="A2" s="223" t="s">
        <v>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x14ac:dyDescent="0.25">
      <c r="A3" s="223" t="s">
        <v>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ht="72" customHeight="1" thickBot="1" x14ac:dyDescent="0.3">
      <c r="A4" s="224" t="s">
        <v>237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spans="1:11" ht="16.5" x14ac:dyDescent="0.3">
      <c r="A5" s="252" t="s">
        <v>2</v>
      </c>
      <c r="B5" s="253"/>
      <c r="C5" s="253"/>
      <c r="D5" s="253"/>
      <c r="E5" s="253"/>
      <c r="F5" s="253"/>
      <c r="G5" s="253"/>
      <c r="H5" s="253"/>
      <c r="I5" s="253"/>
      <c r="J5" s="253"/>
      <c r="K5" s="254"/>
    </row>
    <row r="6" spans="1:11" ht="16.5" x14ac:dyDescent="0.25">
      <c r="A6" s="255" t="s">
        <v>3</v>
      </c>
      <c r="B6" s="235" t="s">
        <v>4</v>
      </c>
      <c r="C6" s="235" t="s">
        <v>5</v>
      </c>
      <c r="D6" s="235" t="s">
        <v>6</v>
      </c>
      <c r="E6" s="235"/>
      <c r="F6" s="245" t="s">
        <v>7</v>
      </c>
      <c r="G6" s="245"/>
      <c r="H6" s="237" t="s">
        <v>8</v>
      </c>
      <c r="I6" s="237"/>
      <c r="J6" s="237" t="s">
        <v>9</v>
      </c>
      <c r="K6" s="238"/>
    </row>
    <row r="7" spans="1:11" ht="64.5" thickBot="1" x14ac:dyDescent="0.3">
      <c r="A7" s="126"/>
      <c r="B7" s="236"/>
      <c r="C7" s="236"/>
      <c r="D7" s="3" t="s">
        <v>10</v>
      </c>
      <c r="E7" s="4" t="s">
        <v>11</v>
      </c>
      <c r="F7" s="3" t="s">
        <v>10</v>
      </c>
      <c r="G7" s="4" t="s">
        <v>11</v>
      </c>
      <c r="H7" s="239"/>
      <c r="I7" s="239"/>
      <c r="J7" s="239"/>
      <c r="K7" s="240"/>
    </row>
    <row r="8" spans="1:11" ht="25.5" customHeight="1" x14ac:dyDescent="0.25">
      <c r="A8" s="278">
        <v>1</v>
      </c>
      <c r="B8" s="41" t="s">
        <v>97</v>
      </c>
      <c r="C8" s="44" t="s">
        <v>14</v>
      </c>
      <c r="D8" s="46">
        <v>120</v>
      </c>
      <c r="E8" s="46">
        <v>120</v>
      </c>
      <c r="F8" s="286">
        <v>16200</v>
      </c>
      <c r="G8" s="286">
        <v>16200</v>
      </c>
      <c r="H8" s="287" t="s">
        <v>117</v>
      </c>
      <c r="I8" s="287" t="s">
        <v>117</v>
      </c>
      <c r="J8" s="287" t="s">
        <v>117</v>
      </c>
      <c r="K8" s="288" t="s">
        <v>117</v>
      </c>
    </row>
    <row r="9" spans="1:11" ht="25.5" customHeight="1" x14ac:dyDescent="0.25">
      <c r="A9" s="279">
        <v>2</v>
      </c>
      <c r="B9" s="28" t="s">
        <v>98</v>
      </c>
      <c r="C9" s="32" t="s">
        <v>12</v>
      </c>
      <c r="D9" s="35">
        <v>10</v>
      </c>
      <c r="E9" s="35">
        <v>10</v>
      </c>
      <c r="F9" s="281">
        <v>10000</v>
      </c>
      <c r="G9" s="281">
        <v>10000</v>
      </c>
      <c r="H9" s="282" t="s">
        <v>118</v>
      </c>
      <c r="I9" s="282" t="s">
        <v>118</v>
      </c>
      <c r="J9" s="282" t="s">
        <v>118</v>
      </c>
      <c r="K9" s="289" t="s">
        <v>118</v>
      </c>
    </row>
    <row r="10" spans="1:11" ht="25.5" customHeight="1" x14ac:dyDescent="0.25">
      <c r="A10" s="279">
        <v>3</v>
      </c>
      <c r="B10" s="28" t="s">
        <v>99</v>
      </c>
      <c r="C10" s="32" t="s">
        <v>12</v>
      </c>
      <c r="D10" s="35">
        <v>25</v>
      </c>
      <c r="E10" s="35">
        <v>25</v>
      </c>
      <c r="F10" s="281">
        <v>77500</v>
      </c>
      <c r="G10" s="281">
        <v>77500</v>
      </c>
      <c r="H10" s="282" t="s">
        <v>119</v>
      </c>
      <c r="I10" s="282" t="s">
        <v>119</v>
      </c>
      <c r="J10" s="282" t="s">
        <v>119</v>
      </c>
      <c r="K10" s="289" t="s">
        <v>119</v>
      </c>
    </row>
    <row r="11" spans="1:11" ht="25.5" customHeight="1" x14ac:dyDescent="0.25">
      <c r="A11" s="279">
        <v>4</v>
      </c>
      <c r="B11" s="28" t="s">
        <v>100</v>
      </c>
      <c r="C11" s="32" t="s">
        <v>12</v>
      </c>
      <c r="D11" s="35">
        <v>20</v>
      </c>
      <c r="E11" s="35">
        <v>20</v>
      </c>
      <c r="F11" s="281">
        <v>22000</v>
      </c>
      <c r="G11" s="281">
        <v>22000</v>
      </c>
      <c r="H11" s="282" t="s">
        <v>120</v>
      </c>
      <c r="I11" s="282" t="s">
        <v>120</v>
      </c>
      <c r="J11" s="282" t="s">
        <v>120</v>
      </c>
      <c r="K11" s="289" t="s">
        <v>120</v>
      </c>
    </row>
    <row r="12" spans="1:11" ht="42.75" customHeight="1" x14ac:dyDescent="0.25">
      <c r="A12" s="279">
        <v>5</v>
      </c>
      <c r="B12" s="28" t="s">
        <v>101</v>
      </c>
      <c r="C12" s="32" t="s">
        <v>12</v>
      </c>
      <c r="D12" s="35">
        <v>200</v>
      </c>
      <c r="E12" s="35">
        <v>200</v>
      </c>
      <c r="F12" s="281">
        <v>34000</v>
      </c>
      <c r="G12" s="281">
        <v>34000</v>
      </c>
      <c r="H12" s="282" t="s">
        <v>121</v>
      </c>
      <c r="I12" s="282" t="s">
        <v>121</v>
      </c>
      <c r="J12" s="282" t="s">
        <v>121</v>
      </c>
      <c r="K12" s="289" t="s">
        <v>121</v>
      </c>
    </row>
    <row r="13" spans="1:11" ht="39" customHeight="1" x14ac:dyDescent="0.25">
      <c r="A13" s="279">
        <v>6</v>
      </c>
      <c r="B13" s="29" t="s">
        <v>102</v>
      </c>
      <c r="C13" s="32" t="s">
        <v>15</v>
      </c>
      <c r="D13" s="35">
        <v>150</v>
      </c>
      <c r="E13" s="35">
        <v>150</v>
      </c>
      <c r="F13" s="281">
        <v>43800</v>
      </c>
      <c r="G13" s="281">
        <v>43800</v>
      </c>
      <c r="H13" s="283" t="s">
        <v>122</v>
      </c>
      <c r="I13" s="283" t="s">
        <v>122</v>
      </c>
      <c r="J13" s="283" t="s">
        <v>122</v>
      </c>
      <c r="K13" s="290" t="s">
        <v>122</v>
      </c>
    </row>
    <row r="14" spans="1:11" ht="25.5" customHeight="1" x14ac:dyDescent="0.25">
      <c r="A14" s="279">
        <v>7</v>
      </c>
      <c r="B14" s="28" t="s">
        <v>103</v>
      </c>
      <c r="C14" s="32" t="s">
        <v>15</v>
      </c>
      <c r="D14" s="35">
        <v>560</v>
      </c>
      <c r="E14" s="35">
        <v>560</v>
      </c>
      <c r="F14" s="281">
        <v>145600</v>
      </c>
      <c r="G14" s="281">
        <v>145600</v>
      </c>
      <c r="H14" s="282" t="s">
        <v>123</v>
      </c>
      <c r="I14" s="282" t="s">
        <v>123</v>
      </c>
      <c r="J14" s="282" t="s">
        <v>123</v>
      </c>
      <c r="K14" s="289" t="s">
        <v>123</v>
      </c>
    </row>
    <row r="15" spans="1:11" ht="25.5" customHeight="1" x14ac:dyDescent="0.25">
      <c r="A15" s="279">
        <v>8</v>
      </c>
      <c r="B15" s="28" t="s">
        <v>104</v>
      </c>
      <c r="C15" s="32" t="s">
        <v>15</v>
      </c>
      <c r="D15" s="35">
        <v>500</v>
      </c>
      <c r="E15" s="35">
        <v>500</v>
      </c>
      <c r="F15" s="281">
        <v>9000</v>
      </c>
      <c r="G15" s="281">
        <v>9000</v>
      </c>
      <c r="H15" s="282" t="s">
        <v>124</v>
      </c>
      <c r="I15" s="282" t="s">
        <v>124</v>
      </c>
      <c r="J15" s="282" t="s">
        <v>124</v>
      </c>
      <c r="K15" s="289" t="s">
        <v>124</v>
      </c>
    </row>
    <row r="16" spans="1:11" ht="25.5" customHeight="1" x14ac:dyDescent="0.25">
      <c r="A16" s="279">
        <v>9</v>
      </c>
      <c r="B16" s="28" t="s">
        <v>105</v>
      </c>
      <c r="C16" s="32" t="s">
        <v>15</v>
      </c>
      <c r="D16" s="35">
        <v>400</v>
      </c>
      <c r="E16" s="35">
        <v>400</v>
      </c>
      <c r="F16" s="281">
        <v>24600</v>
      </c>
      <c r="G16" s="281">
        <v>24600</v>
      </c>
      <c r="H16" s="282" t="s">
        <v>125</v>
      </c>
      <c r="I16" s="282" t="s">
        <v>125</v>
      </c>
      <c r="J16" s="282" t="s">
        <v>125</v>
      </c>
      <c r="K16" s="289" t="s">
        <v>125</v>
      </c>
    </row>
    <row r="17" spans="1:11" ht="25.5" customHeight="1" x14ac:dyDescent="0.25">
      <c r="A17" s="279">
        <v>10</v>
      </c>
      <c r="B17" s="28" t="s">
        <v>106</v>
      </c>
      <c r="C17" s="32" t="s">
        <v>115</v>
      </c>
      <c r="D17" s="36">
        <v>12</v>
      </c>
      <c r="E17" s="36">
        <v>12</v>
      </c>
      <c r="F17" s="281">
        <v>4200</v>
      </c>
      <c r="G17" s="281">
        <v>4200</v>
      </c>
      <c r="H17" s="282" t="s">
        <v>126</v>
      </c>
      <c r="I17" s="282" t="s">
        <v>126</v>
      </c>
      <c r="J17" s="282" t="s">
        <v>126</v>
      </c>
      <c r="K17" s="289" t="s">
        <v>126</v>
      </c>
    </row>
    <row r="18" spans="1:11" ht="25.5" customHeight="1" x14ac:dyDescent="0.25">
      <c r="A18" s="279">
        <v>11</v>
      </c>
      <c r="B18" s="28" t="s">
        <v>107</v>
      </c>
      <c r="C18" s="32" t="s">
        <v>12</v>
      </c>
      <c r="D18" s="35">
        <v>50</v>
      </c>
      <c r="E18" s="35">
        <v>50</v>
      </c>
      <c r="F18" s="281">
        <v>42000</v>
      </c>
      <c r="G18" s="281">
        <v>42000</v>
      </c>
      <c r="H18" s="282" t="s">
        <v>13</v>
      </c>
      <c r="I18" s="282" t="s">
        <v>13</v>
      </c>
      <c r="J18" s="282" t="s">
        <v>13</v>
      </c>
      <c r="K18" s="289" t="s">
        <v>13</v>
      </c>
    </row>
    <row r="19" spans="1:11" ht="25.5" customHeight="1" x14ac:dyDescent="0.25">
      <c r="A19" s="279">
        <v>12</v>
      </c>
      <c r="B19" s="28" t="s">
        <v>108</v>
      </c>
      <c r="C19" s="32" t="s">
        <v>12</v>
      </c>
      <c r="D19" s="35">
        <v>30</v>
      </c>
      <c r="E19" s="35">
        <v>30</v>
      </c>
      <c r="F19" s="281">
        <v>63000</v>
      </c>
      <c r="G19" s="281">
        <v>63000</v>
      </c>
      <c r="H19" s="282" t="s">
        <v>127</v>
      </c>
      <c r="I19" s="282" t="s">
        <v>127</v>
      </c>
      <c r="J19" s="282" t="s">
        <v>127</v>
      </c>
      <c r="K19" s="289" t="s">
        <v>127</v>
      </c>
    </row>
    <row r="20" spans="1:11" ht="25.5" customHeight="1" x14ac:dyDescent="0.25">
      <c r="A20" s="279">
        <v>13</v>
      </c>
      <c r="B20" s="28" t="s">
        <v>109</v>
      </c>
      <c r="C20" s="32" t="s">
        <v>14</v>
      </c>
      <c r="D20" s="35">
        <v>300</v>
      </c>
      <c r="E20" s="35">
        <v>300</v>
      </c>
      <c r="F20" s="281">
        <v>32400</v>
      </c>
      <c r="G20" s="281">
        <v>32400</v>
      </c>
      <c r="H20" s="282" t="s">
        <v>128</v>
      </c>
      <c r="I20" s="282" t="s">
        <v>128</v>
      </c>
      <c r="J20" s="282" t="s">
        <v>128</v>
      </c>
      <c r="K20" s="289" t="s">
        <v>128</v>
      </c>
    </row>
    <row r="21" spans="1:11" ht="25.5" customHeight="1" x14ac:dyDescent="0.25">
      <c r="A21" s="279">
        <v>14</v>
      </c>
      <c r="B21" s="28" t="s">
        <v>140</v>
      </c>
      <c r="C21" s="32" t="s">
        <v>15</v>
      </c>
      <c r="D21" s="35">
        <v>200</v>
      </c>
      <c r="E21" s="35">
        <v>200</v>
      </c>
      <c r="F21" s="281">
        <v>1600</v>
      </c>
      <c r="G21" s="281">
        <v>1600</v>
      </c>
      <c r="H21" s="284" t="s">
        <v>141</v>
      </c>
      <c r="I21" s="284" t="s">
        <v>141</v>
      </c>
      <c r="J21" s="284" t="s">
        <v>141</v>
      </c>
      <c r="K21" s="291" t="s">
        <v>141</v>
      </c>
    </row>
    <row r="22" spans="1:11" ht="25.5" customHeight="1" x14ac:dyDescent="0.25">
      <c r="A22" s="279">
        <v>15</v>
      </c>
      <c r="B22" s="28" t="s">
        <v>110</v>
      </c>
      <c r="C22" s="32" t="s">
        <v>14</v>
      </c>
      <c r="D22" s="35">
        <v>300</v>
      </c>
      <c r="E22" s="35">
        <v>300</v>
      </c>
      <c r="F22" s="281">
        <v>15600</v>
      </c>
      <c r="G22" s="281">
        <v>15600</v>
      </c>
      <c r="H22" s="282" t="s">
        <v>129</v>
      </c>
      <c r="I22" s="282" t="s">
        <v>129</v>
      </c>
      <c r="J22" s="282" t="s">
        <v>129</v>
      </c>
      <c r="K22" s="289" t="s">
        <v>129</v>
      </c>
    </row>
    <row r="23" spans="1:11" ht="25.5" customHeight="1" x14ac:dyDescent="0.25">
      <c r="A23" s="279">
        <v>16</v>
      </c>
      <c r="B23" s="28" t="s">
        <v>111</v>
      </c>
      <c r="C23" s="32" t="s">
        <v>14</v>
      </c>
      <c r="D23" s="35">
        <v>70</v>
      </c>
      <c r="E23" s="35">
        <v>70</v>
      </c>
      <c r="F23" s="281">
        <v>6300</v>
      </c>
      <c r="G23" s="281">
        <v>6300</v>
      </c>
      <c r="H23" s="282" t="s">
        <v>130</v>
      </c>
      <c r="I23" s="282" t="s">
        <v>130</v>
      </c>
      <c r="J23" s="282" t="s">
        <v>130</v>
      </c>
      <c r="K23" s="289" t="s">
        <v>130</v>
      </c>
    </row>
    <row r="24" spans="1:11" ht="25.5" customHeight="1" x14ac:dyDescent="0.25">
      <c r="A24" s="279">
        <v>17</v>
      </c>
      <c r="B24" s="28" t="s">
        <v>112</v>
      </c>
      <c r="C24" s="32" t="s">
        <v>15</v>
      </c>
      <c r="D24" s="35">
        <v>500</v>
      </c>
      <c r="E24" s="35">
        <v>500</v>
      </c>
      <c r="F24" s="281">
        <v>15000</v>
      </c>
      <c r="G24" s="281">
        <v>15000</v>
      </c>
      <c r="H24" s="282" t="s">
        <v>131</v>
      </c>
      <c r="I24" s="282" t="s">
        <v>131</v>
      </c>
      <c r="J24" s="282" t="s">
        <v>131</v>
      </c>
      <c r="K24" s="289" t="s">
        <v>131</v>
      </c>
    </row>
    <row r="25" spans="1:11" ht="42.75" customHeight="1" x14ac:dyDescent="0.25">
      <c r="A25" s="279">
        <v>18</v>
      </c>
      <c r="B25" s="31" t="s">
        <v>113</v>
      </c>
      <c r="C25" s="34" t="s">
        <v>14</v>
      </c>
      <c r="D25" s="37">
        <v>110</v>
      </c>
      <c r="E25" s="37">
        <v>110</v>
      </c>
      <c r="F25" s="281">
        <v>33000</v>
      </c>
      <c r="G25" s="281">
        <v>33000</v>
      </c>
      <c r="H25" s="282" t="s">
        <v>132</v>
      </c>
      <c r="I25" s="282" t="s">
        <v>132</v>
      </c>
      <c r="J25" s="282" t="s">
        <v>132</v>
      </c>
      <c r="K25" s="289" t="s">
        <v>132</v>
      </c>
    </row>
    <row r="26" spans="1:11" ht="42.75" customHeight="1" x14ac:dyDescent="0.25">
      <c r="A26" s="279">
        <v>19</v>
      </c>
      <c r="B26" s="28" t="s">
        <v>114</v>
      </c>
      <c r="C26" s="32" t="s">
        <v>15</v>
      </c>
      <c r="D26" s="35">
        <v>120</v>
      </c>
      <c r="E26" s="35">
        <v>120</v>
      </c>
      <c r="F26" s="281">
        <v>1200</v>
      </c>
      <c r="G26" s="281">
        <v>1200</v>
      </c>
      <c r="H26" s="282" t="s">
        <v>142</v>
      </c>
      <c r="I26" s="282" t="s">
        <v>142</v>
      </c>
      <c r="J26" s="282" t="s">
        <v>142</v>
      </c>
      <c r="K26" s="289" t="s">
        <v>142</v>
      </c>
    </row>
    <row r="27" spans="1:11" ht="25.5" customHeight="1" x14ac:dyDescent="0.25">
      <c r="A27" s="279">
        <v>20</v>
      </c>
      <c r="B27" s="28" t="s">
        <v>153</v>
      </c>
      <c r="C27" s="32" t="s">
        <v>14</v>
      </c>
      <c r="D27" s="35">
        <v>50</v>
      </c>
      <c r="E27" s="35">
        <v>50</v>
      </c>
      <c r="F27" s="285">
        <v>149000</v>
      </c>
      <c r="G27" s="285">
        <v>149000</v>
      </c>
      <c r="H27" s="282" t="s">
        <v>195</v>
      </c>
      <c r="I27" s="282" t="s">
        <v>195</v>
      </c>
      <c r="J27" s="282" t="s">
        <v>195</v>
      </c>
      <c r="K27" s="289" t="s">
        <v>195</v>
      </c>
    </row>
    <row r="28" spans="1:11" ht="25.5" customHeight="1" x14ac:dyDescent="0.25">
      <c r="A28" s="279">
        <v>21</v>
      </c>
      <c r="B28" s="28" t="s">
        <v>154</v>
      </c>
      <c r="C28" s="32" t="s">
        <v>15</v>
      </c>
      <c r="D28" s="35">
        <v>80</v>
      </c>
      <c r="E28" s="35">
        <v>80</v>
      </c>
      <c r="F28" s="285">
        <v>8400</v>
      </c>
      <c r="G28" s="285">
        <v>8400</v>
      </c>
      <c r="H28" s="282" t="s">
        <v>196</v>
      </c>
      <c r="I28" s="282" t="s">
        <v>196</v>
      </c>
      <c r="J28" s="282" t="s">
        <v>196</v>
      </c>
      <c r="K28" s="289" t="s">
        <v>196</v>
      </c>
    </row>
    <row r="29" spans="1:11" ht="25.5" customHeight="1" x14ac:dyDescent="0.25">
      <c r="A29" s="279">
        <v>22</v>
      </c>
      <c r="B29" s="28" t="s">
        <v>155</v>
      </c>
      <c r="C29" s="32" t="s">
        <v>14</v>
      </c>
      <c r="D29" s="35">
        <v>500</v>
      </c>
      <c r="E29" s="35">
        <v>500</v>
      </c>
      <c r="F29" s="285">
        <v>22500</v>
      </c>
      <c r="G29" s="285">
        <v>22500</v>
      </c>
      <c r="H29" s="282" t="s">
        <v>197</v>
      </c>
      <c r="I29" s="282" t="s">
        <v>197</v>
      </c>
      <c r="J29" s="282" t="s">
        <v>197</v>
      </c>
      <c r="K29" s="289" t="s">
        <v>197</v>
      </c>
    </row>
    <row r="30" spans="1:11" ht="25.5" customHeight="1" x14ac:dyDescent="0.25">
      <c r="A30" s="279">
        <v>23</v>
      </c>
      <c r="B30" s="28" t="s">
        <v>156</v>
      </c>
      <c r="C30" s="32" t="s">
        <v>14</v>
      </c>
      <c r="D30" s="35">
        <v>150</v>
      </c>
      <c r="E30" s="35">
        <v>150</v>
      </c>
      <c r="F30" s="285">
        <v>12750</v>
      </c>
      <c r="G30" s="285">
        <v>12750</v>
      </c>
      <c r="H30" s="284" t="s">
        <v>198</v>
      </c>
      <c r="I30" s="284" t="s">
        <v>198</v>
      </c>
      <c r="J30" s="284" t="s">
        <v>198</v>
      </c>
      <c r="K30" s="291" t="s">
        <v>198</v>
      </c>
    </row>
    <row r="31" spans="1:11" ht="25.5" customHeight="1" x14ac:dyDescent="0.25">
      <c r="A31" s="279">
        <v>24</v>
      </c>
      <c r="B31" s="28" t="s">
        <v>157</v>
      </c>
      <c r="C31" s="32" t="s">
        <v>115</v>
      </c>
      <c r="D31" s="35">
        <v>15</v>
      </c>
      <c r="E31" s="35">
        <v>15</v>
      </c>
      <c r="F31" s="285">
        <v>55800</v>
      </c>
      <c r="G31" s="285">
        <v>55800</v>
      </c>
      <c r="H31" s="284" t="s">
        <v>238</v>
      </c>
      <c r="I31" s="284" t="s">
        <v>238</v>
      </c>
      <c r="J31" s="284" t="s">
        <v>238</v>
      </c>
      <c r="K31" s="291" t="s">
        <v>238</v>
      </c>
    </row>
    <row r="32" spans="1:11" ht="25.5" customHeight="1" x14ac:dyDescent="0.25">
      <c r="A32" s="279">
        <v>25</v>
      </c>
      <c r="B32" s="28" t="s">
        <v>158</v>
      </c>
      <c r="C32" s="32" t="s">
        <v>14</v>
      </c>
      <c r="D32" s="35">
        <v>250</v>
      </c>
      <c r="E32" s="35">
        <v>250</v>
      </c>
      <c r="F32" s="285">
        <v>14000</v>
      </c>
      <c r="G32" s="285">
        <v>14000</v>
      </c>
      <c r="H32" s="284" t="s">
        <v>199</v>
      </c>
      <c r="I32" s="284" t="s">
        <v>199</v>
      </c>
      <c r="J32" s="284" t="s">
        <v>199</v>
      </c>
      <c r="K32" s="291" t="s">
        <v>199</v>
      </c>
    </row>
    <row r="33" spans="1:11" ht="25.5" customHeight="1" x14ac:dyDescent="0.25">
      <c r="A33" s="279">
        <v>26</v>
      </c>
      <c r="B33" s="28" t="s">
        <v>159</v>
      </c>
      <c r="C33" s="32" t="s">
        <v>15</v>
      </c>
      <c r="D33" s="35">
        <v>60</v>
      </c>
      <c r="E33" s="35">
        <v>60</v>
      </c>
      <c r="F33" s="285">
        <v>4800</v>
      </c>
      <c r="G33" s="285">
        <v>4800</v>
      </c>
      <c r="H33" s="284" t="s">
        <v>200</v>
      </c>
      <c r="I33" s="284" t="s">
        <v>200</v>
      </c>
      <c r="J33" s="284" t="s">
        <v>200</v>
      </c>
      <c r="K33" s="291" t="s">
        <v>200</v>
      </c>
    </row>
    <row r="34" spans="1:11" ht="25.5" customHeight="1" x14ac:dyDescent="0.25">
      <c r="A34" s="279">
        <v>27</v>
      </c>
      <c r="B34" s="28" t="s">
        <v>160</v>
      </c>
      <c r="C34" s="32" t="s">
        <v>15</v>
      </c>
      <c r="D34" s="35">
        <v>600</v>
      </c>
      <c r="E34" s="35">
        <v>600</v>
      </c>
      <c r="F34" s="285">
        <v>7200</v>
      </c>
      <c r="G34" s="285">
        <v>7200</v>
      </c>
      <c r="H34" s="284" t="s">
        <v>201</v>
      </c>
      <c r="I34" s="284" t="s">
        <v>201</v>
      </c>
      <c r="J34" s="284" t="s">
        <v>201</v>
      </c>
      <c r="K34" s="291" t="s">
        <v>201</v>
      </c>
    </row>
    <row r="35" spans="1:11" ht="25.5" customHeight="1" x14ac:dyDescent="0.25">
      <c r="A35" s="279">
        <v>28</v>
      </c>
      <c r="B35" s="28" t="s">
        <v>161</v>
      </c>
      <c r="C35" s="32" t="s">
        <v>14</v>
      </c>
      <c r="D35" s="35">
        <v>500</v>
      </c>
      <c r="E35" s="35">
        <v>500</v>
      </c>
      <c r="F35" s="285">
        <v>110000</v>
      </c>
      <c r="G35" s="285">
        <v>110000</v>
      </c>
      <c r="H35" s="284" t="s">
        <v>202</v>
      </c>
      <c r="I35" s="284" t="s">
        <v>202</v>
      </c>
      <c r="J35" s="284" t="s">
        <v>202</v>
      </c>
      <c r="K35" s="291" t="s">
        <v>202</v>
      </c>
    </row>
    <row r="36" spans="1:11" ht="25.5" customHeight="1" x14ac:dyDescent="0.25">
      <c r="A36" s="279">
        <v>29</v>
      </c>
      <c r="B36" s="28" t="s">
        <v>162</v>
      </c>
      <c r="C36" s="32" t="s">
        <v>15</v>
      </c>
      <c r="D36" s="35">
        <v>240</v>
      </c>
      <c r="E36" s="35">
        <v>240</v>
      </c>
      <c r="F36" s="285">
        <v>18720</v>
      </c>
      <c r="G36" s="285">
        <v>18720</v>
      </c>
      <c r="H36" s="284" t="s">
        <v>203</v>
      </c>
      <c r="I36" s="284" t="s">
        <v>203</v>
      </c>
      <c r="J36" s="284" t="s">
        <v>203</v>
      </c>
      <c r="K36" s="291" t="s">
        <v>203</v>
      </c>
    </row>
    <row r="37" spans="1:11" ht="25.5" customHeight="1" x14ac:dyDescent="0.25">
      <c r="A37" s="279">
        <v>30</v>
      </c>
      <c r="B37" s="29" t="s">
        <v>163</v>
      </c>
      <c r="C37" s="32" t="s">
        <v>15</v>
      </c>
      <c r="D37" s="35">
        <v>250</v>
      </c>
      <c r="E37" s="35">
        <v>250</v>
      </c>
      <c r="F37" s="285">
        <v>11750</v>
      </c>
      <c r="G37" s="285">
        <v>11750</v>
      </c>
      <c r="H37" s="284" t="s">
        <v>204</v>
      </c>
      <c r="I37" s="284" t="s">
        <v>204</v>
      </c>
      <c r="J37" s="284" t="s">
        <v>204</v>
      </c>
      <c r="K37" s="291" t="s">
        <v>204</v>
      </c>
    </row>
    <row r="38" spans="1:11" ht="25.5" customHeight="1" x14ac:dyDescent="0.25">
      <c r="A38" s="279">
        <v>31</v>
      </c>
      <c r="B38" s="28" t="s">
        <v>164</v>
      </c>
      <c r="C38" s="32" t="s">
        <v>14</v>
      </c>
      <c r="D38" s="35">
        <v>30</v>
      </c>
      <c r="E38" s="35">
        <v>30</v>
      </c>
      <c r="F38" s="285">
        <v>12000</v>
      </c>
      <c r="G38" s="285">
        <v>12000</v>
      </c>
      <c r="H38" s="284" t="s">
        <v>205</v>
      </c>
      <c r="I38" s="284" t="s">
        <v>205</v>
      </c>
      <c r="J38" s="284" t="s">
        <v>205</v>
      </c>
      <c r="K38" s="291" t="s">
        <v>205</v>
      </c>
    </row>
    <row r="39" spans="1:11" ht="25.5" customHeight="1" x14ac:dyDescent="0.25">
      <c r="A39" s="279">
        <v>32</v>
      </c>
      <c r="B39" s="28" t="s">
        <v>165</v>
      </c>
      <c r="C39" s="32" t="s">
        <v>14</v>
      </c>
      <c r="D39" s="35">
        <v>100</v>
      </c>
      <c r="E39" s="35">
        <v>100</v>
      </c>
      <c r="F39" s="285">
        <v>17000</v>
      </c>
      <c r="G39" s="285">
        <v>17000</v>
      </c>
      <c r="H39" s="284" t="s">
        <v>206</v>
      </c>
      <c r="I39" s="284" t="s">
        <v>206</v>
      </c>
      <c r="J39" s="284" t="s">
        <v>206</v>
      </c>
      <c r="K39" s="291" t="s">
        <v>206</v>
      </c>
    </row>
    <row r="40" spans="1:11" ht="25.5" customHeight="1" x14ac:dyDescent="0.25">
      <c r="A40" s="279">
        <v>33</v>
      </c>
      <c r="B40" s="28" t="s">
        <v>166</v>
      </c>
      <c r="C40" s="32" t="s">
        <v>14</v>
      </c>
      <c r="D40" s="35">
        <v>150</v>
      </c>
      <c r="E40" s="35">
        <v>150</v>
      </c>
      <c r="F40" s="285">
        <v>6150</v>
      </c>
      <c r="G40" s="285">
        <v>6150</v>
      </c>
      <c r="H40" s="284" t="s">
        <v>207</v>
      </c>
      <c r="I40" s="284" t="s">
        <v>207</v>
      </c>
      <c r="J40" s="284" t="s">
        <v>207</v>
      </c>
      <c r="K40" s="291" t="s">
        <v>207</v>
      </c>
    </row>
    <row r="41" spans="1:11" ht="25.5" customHeight="1" x14ac:dyDescent="0.25">
      <c r="A41" s="279">
        <v>34</v>
      </c>
      <c r="B41" s="28" t="s">
        <v>167</v>
      </c>
      <c r="C41" s="33" t="s">
        <v>12</v>
      </c>
      <c r="D41" s="35">
        <v>12</v>
      </c>
      <c r="E41" s="35">
        <v>12</v>
      </c>
      <c r="F41" s="285">
        <v>7200</v>
      </c>
      <c r="G41" s="285">
        <v>7200</v>
      </c>
      <c r="H41" s="284" t="s">
        <v>208</v>
      </c>
      <c r="I41" s="284" t="s">
        <v>208</v>
      </c>
      <c r="J41" s="284" t="s">
        <v>208</v>
      </c>
      <c r="K41" s="291" t="s">
        <v>208</v>
      </c>
    </row>
    <row r="42" spans="1:11" ht="25.5" customHeight="1" x14ac:dyDescent="0.25">
      <c r="A42" s="279">
        <v>35</v>
      </c>
      <c r="B42" s="28" t="s">
        <v>168</v>
      </c>
      <c r="C42" s="33" t="s">
        <v>14</v>
      </c>
      <c r="D42" s="35">
        <v>5</v>
      </c>
      <c r="E42" s="35">
        <v>5</v>
      </c>
      <c r="F42" s="285">
        <v>9800</v>
      </c>
      <c r="G42" s="285">
        <v>9800</v>
      </c>
      <c r="H42" s="284" t="s">
        <v>209</v>
      </c>
      <c r="I42" s="284" t="s">
        <v>209</v>
      </c>
      <c r="J42" s="284" t="s">
        <v>209</v>
      </c>
      <c r="K42" s="291" t="s">
        <v>209</v>
      </c>
    </row>
    <row r="43" spans="1:11" ht="25.5" customHeight="1" x14ac:dyDescent="0.25">
      <c r="A43" s="279">
        <v>36</v>
      </c>
      <c r="B43" s="28" t="s">
        <v>169</v>
      </c>
      <c r="C43" s="33" t="s">
        <v>15</v>
      </c>
      <c r="D43" s="35">
        <v>220</v>
      </c>
      <c r="E43" s="35">
        <v>220</v>
      </c>
      <c r="F43" s="285">
        <v>3300</v>
      </c>
      <c r="G43" s="285">
        <v>3300</v>
      </c>
      <c r="H43" s="284" t="s">
        <v>210</v>
      </c>
      <c r="I43" s="284" t="s">
        <v>210</v>
      </c>
      <c r="J43" s="284" t="s">
        <v>210</v>
      </c>
      <c r="K43" s="291" t="s">
        <v>210</v>
      </c>
    </row>
    <row r="44" spans="1:11" ht="25.5" customHeight="1" x14ac:dyDescent="0.25">
      <c r="A44" s="279">
        <v>37</v>
      </c>
      <c r="B44" s="28" t="s">
        <v>170</v>
      </c>
      <c r="C44" s="33" t="s">
        <v>14</v>
      </c>
      <c r="D44" s="35">
        <v>60</v>
      </c>
      <c r="E44" s="35">
        <v>60</v>
      </c>
      <c r="F44" s="285">
        <v>4680</v>
      </c>
      <c r="G44" s="285">
        <v>4680</v>
      </c>
      <c r="H44" s="284" t="s">
        <v>211</v>
      </c>
      <c r="I44" s="284" t="s">
        <v>211</v>
      </c>
      <c r="J44" s="284" t="s">
        <v>211</v>
      </c>
      <c r="K44" s="291" t="s">
        <v>211</v>
      </c>
    </row>
    <row r="45" spans="1:11" ht="25.5" customHeight="1" x14ac:dyDescent="0.25">
      <c r="A45" s="279">
        <v>38</v>
      </c>
      <c r="B45" s="28" t="s">
        <v>171</v>
      </c>
      <c r="C45" s="33" t="s">
        <v>12</v>
      </c>
      <c r="D45" s="35">
        <v>60</v>
      </c>
      <c r="E45" s="35">
        <v>60</v>
      </c>
      <c r="F45" s="281">
        <v>26400</v>
      </c>
      <c r="G45" s="281">
        <v>26400</v>
      </c>
      <c r="H45" s="284" t="s">
        <v>212</v>
      </c>
      <c r="I45" s="284" t="s">
        <v>212</v>
      </c>
      <c r="J45" s="284" t="s">
        <v>212</v>
      </c>
      <c r="K45" s="291" t="s">
        <v>212</v>
      </c>
    </row>
    <row r="46" spans="1:11" ht="25.5" customHeight="1" x14ac:dyDescent="0.25">
      <c r="A46" s="279">
        <v>39</v>
      </c>
      <c r="B46" s="28" t="s">
        <v>172</v>
      </c>
      <c r="C46" s="33" t="s">
        <v>15</v>
      </c>
      <c r="D46" s="35">
        <v>200</v>
      </c>
      <c r="E46" s="35">
        <v>200</v>
      </c>
      <c r="F46" s="281">
        <v>2200</v>
      </c>
      <c r="G46" s="281">
        <v>2200</v>
      </c>
      <c r="H46" s="284" t="s">
        <v>213</v>
      </c>
      <c r="I46" s="284" t="s">
        <v>213</v>
      </c>
      <c r="J46" s="284" t="s">
        <v>213</v>
      </c>
      <c r="K46" s="291" t="s">
        <v>213</v>
      </c>
    </row>
    <row r="47" spans="1:11" ht="45" customHeight="1" x14ac:dyDescent="0.25">
      <c r="A47" s="279">
        <v>40</v>
      </c>
      <c r="B47" s="28" t="s">
        <v>173</v>
      </c>
      <c r="C47" s="33" t="s">
        <v>14</v>
      </c>
      <c r="D47" s="35">
        <v>500</v>
      </c>
      <c r="E47" s="35">
        <v>500</v>
      </c>
      <c r="F47" s="281">
        <v>24000</v>
      </c>
      <c r="G47" s="281">
        <v>24000</v>
      </c>
      <c r="H47" s="284" t="s">
        <v>214</v>
      </c>
      <c r="I47" s="284" t="s">
        <v>214</v>
      </c>
      <c r="J47" s="284" t="s">
        <v>214</v>
      </c>
      <c r="K47" s="291" t="s">
        <v>214</v>
      </c>
    </row>
    <row r="48" spans="1:11" ht="40.5" customHeight="1" x14ac:dyDescent="0.25">
      <c r="A48" s="279">
        <v>41</v>
      </c>
      <c r="B48" s="28" t="s">
        <v>174</v>
      </c>
      <c r="C48" s="33" t="s">
        <v>14</v>
      </c>
      <c r="D48" s="35">
        <v>2200</v>
      </c>
      <c r="E48" s="35">
        <v>2200</v>
      </c>
      <c r="F48" s="281">
        <v>50600</v>
      </c>
      <c r="G48" s="281">
        <v>50600</v>
      </c>
      <c r="H48" s="284" t="s">
        <v>215</v>
      </c>
      <c r="I48" s="284" t="s">
        <v>215</v>
      </c>
      <c r="J48" s="284" t="s">
        <v>215</v>
      </c>
      <c r="K48" s="291" t="s">
        <v>215</v>
      </c>
    </row>
    <row r="49" spans="1:11" ht="25.5" customHeight="1" x14ac:dyDescent="0.25">
      <c r="A49" s="279">
        <v>42</v>
      </c>
      <c r="B49" s="28" t="s">
        <v>175</v>
      </c>
      <c r="C49" s="33" t="s">
        <v>14</v>
      </c>
      <c r="D49" s="35">
        <v>20</v>
      </c>
      <c r="E49" s="35">
        <v>20</v>
      </c>
      <c r="F49" s="281">
        <v>2400</v>
      </c>
      <c r="G49" s="281">
        <v>2400</v>
      </c>
      <c r="H49" s="284" t="s">
        <v>216</v>
      </c>
      <c r="I49" s="284" t="s">
        <v>216</v>
      </c>
      <c r="J49" s="284" t="s">
        <v>216</v>
      </c>
      <c r="K49" s="291" t="s">
        <v>216</v>
      </c>
    </row>
    <row r="50" spans="1:11" ht="25.5" customHeight="1" x14ac:dyDescent="0.25">
      <c r="A50" s="279">
        <v>43</v>
      </c>
      <c r="B50" s="28" t="s">
        <v>176</v>
      </c>
      <c r="C50" s="33" t="s">
        <v>116</v>
      </c>
      <c r="D50" s="35">
        <v>25</v>
      </c>
      <c r="E50" s="35">
        <v>25</v>
      </c>
      <c r="F50" s="281">
        <v>50000</v>
      </c>
      <c r="G50" s="281">
        <v>50000</v>
      </c>
      <c r="H50" s="284" t="s">
        <v>217</v>
      </c>
      <c r="I50" s="284" t="s">
        <v>217</v>
      </c>
      <c r="J50" s="284" t="s">
        <v>217</v>
      </c>
      <c r="K50" s="291" t="s">
        <v>217</v>
      </c>
    </row>
    <row r="51" spans="1:11" ht="25.5" customHeight="1" x14ac:dyDescent="0.25">
      <c r="A51" s="279">
        <v>44</v>
      </c>
      <c r="B51" s="28" t="s">
        <v>177</v>
      </c>
      <c r="C51" s="33" t="s">
        <v>14</v>
      </c>
      <c r="D51" s="35">
        <v>100</v>
      </c>
      <c r="E51" s="35">
        <v>100</v>
      </c>
      <c r="F51" s="281">
        <v>5500</v>
      </c>
      <c r="G51" s="281">
        <v>5500</v>
      </c>
      <c r="H51" s="284" t="s">
        <v>218</v>
      </c>
      <c r="I51" s="284" t="s">
        <v>218</v>
      </c>
      <c r="J51" s="284" t="s">
        <v>218</v>
      </c>
      <c r="K51" s="291" t="s">
        <v>218</v>
      </c>
    </row>
    <row r="52" spans="1:11" ht="25.5" customHeight="1" x14ac:dyDescent="0.25">
      <c r="A52" s="279">
        <v>45</v>
      </c>
      <c r="B52" s="28" t="s">
        <v>178</v>
      </c>
      <c r="C52" s="33" t="s">
        <v>12</v>
      </c>
      <c r="D52" s="35">
        <v>350</v>
      </c>
      <c r="E52" s="35">
        <v>350</v>
      </c>
      <c r="F52" s="281">
        <v>43750</v>
      </c>
      <c r="G52" s="281">
        <v>43750</v>
      </c>
      <c r="H52" s="284" t="s">
        <v>219</v>
      </c>
      <c r="I52" s="284" t="s">
        <v>219</v>
      </c>
      <c r="J52" s="284" t="s">
        <v>219</v>
      </c>
      <c r="K52" s="291" t="s">
        <v>219</v>
      </c>
    </row>
    <row r="53" spans="1:11" ht="25.5" customHeight="1" x14ac:dyDescent="0.25">
      <c r="A53" s="279">
        <v>46</v>
      </c>
      <c r="B53" s="28" t="s">
        <v>179</v>
      </c>
      <c r="C53" s="33" t="s">
        <v>14</v>
      </c>
      <c r="D53" s="35">
        <v>450</v>
      </c>
      <c r="E53" s="35">
        <v>450</v>
      </c>
      <c r="F53" s="281">
        <v>91800</v>
      </c>
      <c r="G53" s="281">
        <v>91800</v>
      </c>
      <c r="H53" s="284" t="s">
        <v>220</v>
      </c>
      <c r="I53" s="284" t="s">
        <v>220</v>
      </c>
      <c r="J53" s="284" t="s">
        <v>220</v>
      </c>
      <c r="K53" s="291" t="s">
        <v>220</v>
      </c>
    </row>
    <row r="54" spans="1:11" ht="25.5" customHeight="1" x14ac:dyDescent="0.25">
      <c r="A54" s="279">
        <v>47</v>
      </c>
      <c r="B54" s="28" t="s">
        <v>180</v>
      </c>
      <c r="C54" s="33" t="s">
        <v>12</v>
      </c>
      <c r="D54" s="35">
        <v>50</v>
      </c>
      <c r="E54" s="35">
        <v>50</v>
      </c>
      <c r="F54" s="281">
        <v>14000</v>
      </c>
      <c r="G54" s="281">
        <v>14000</v>
      </c>
      <c r="H54" s="284" t="s">
        <v>221</v>
      </c>
      <c r="I54" s="284" t="s">
        <v>221</v>
      </c>
      <c r="J54" s="284" t="s">
        <v>221</v>
      </c>
      <c r="K54" s="291" t="s">
        <v>221</v>
      </c>
    </row>
    <row r="55" spans="1:11" ht="25.5" customHeight="1" x14ac:dyDescent="0.25">
      <c r="A55" s="279">
        <v>48</v>
      </c>
      <c r="B55" s="28" t="s">
        <v>181</v>
      </c>
      <c r="C55" s="33" t="s">
        <v>15</v>
      </c>
      <c r="D55" s="35">
        <v>600</v>
      </c>
      <c r="E55" s="35">
        <v>600</v>
      </c>
      <c r="F55" s="281">
        <v>9000</v>
      </c>
      <c r="G55" s="281">
        <v>9000</v>
      </c>
      <c r="H55" s="284" t="s">
        <v>222</v>
      </c>
      <c r="I55" s="284" t="s">
        <v>222</v>
      </c>
      <c r="J55" s="284" t="s">
        <v>222</v>
      </c>
      <c r="K55" s="291" t="s">
        <v>222</v>
      </c>
    </row>
    <row r="56" spans="1:11" ht="25.5" customHeight="1" x14ac:dyDescent="0.25">
      <c r="A56" s="279">
        <v>49</v>
      </c>
      <c r="B56" s="28" t="s">
        <v>182</v>
      </c>
      <c r="C56" s="33" t="s">
        <v>15</v>
      </c>
      <c r="D56" s="35">
        <v>400</v>
      </c>
      <c r="E56" s="35">
        <v>400</v>
      </c>
      <c r="F56" s="281">
        <v>8620</v>
      </c>
      <c r="G56" s="281">
        <v>8620</v>
      </c>
      <c r="H56" s="284" t="s">
        <v>223</v>
      </c>
      <c r="I56" s="284" t="s">
        <v>223</v>
      </c>
      <c r="J56" s="284" t="s">
        <v>223</v>
      </c>
      <c r="K56" s="291" t="s">
        <v>223</v>
      </c>
    </row>
    <row r="57" spans="1:11" ht="25.5" customHeight="1" x14ac:dyDescent="0.25">
      <c r="A57" s="279">
        <v>50</v>
      </c>
      <c r="B57" s="28" t="s">
        <v>183</v>
      </c>
      <c r="C57" s="33" t="s">
        <v>15</v>
      </c>
      <c r="D57" s="35">
        <v>160</v>
      </c>
      <c r="E57" s="35">
        <v>160</v>
      </c>
      <c r="F57" s="281">
        <v>11360</v>
      </c>
      <c r="G57" s="281">
        <v>11360</v>
      </c>
      <c r="H57" s="284" t="s">
        <v>224</v>
      </c>
      <c r="I57" s="284" t="s">
        <v>224</v>
      </c>
      <c r="J57" s="284" t="s">
        <v>224</v>
      </c>
      <c r="K57" s="291" t="s">
        <v>224</v>
      </c>
    </row>
    <row r="58" spans="1:11" ht="25.5" customHeight="1" x14ac:dyDescent="0.25">
      <c r="A58" s="279">
        <v>51</v>
      </c>
      <c r="B58" s="30" t="s">
        <v>184</v>
      </c>
      <c r="C58" s="33" t="s">
        <v>115</v>
      </c>
      <c r="D58" s="35">
        <v>10</v>
      </c>
      <c r="E58" s="35">
        <v>10</v>
      </c>
      <c r="F58" s="281">
        <v>5600</v>
      </c>
      <c r="G58" s="281">
        <v>5600</v>
      </c>
      <c r="H58" s="284" t="s">
        <v>225</v>
      </c>
      <c r="I58" s="284" t="s">
        <v>225</v>
      </c>
      <c r="J58" s="284" t="s">
        <v>225</v>
      </c>
      <c r="K58" s="291" t="s">
        <v>225</v>
      </c>
    </row>
    <row r="59" spans="1:11" ht="25.5" customHeight="1" x14ac:dyDescent="0.25">
      <c r="A59" s="279">
        <v>52</v>
      </c>
      <c r="B59" s="28" t="s">
        <v>185</v>
      </c>
      <c r="C59" s="33" t="s">
        <v>14</v>
      </c>
      <c r="D59" s="35">
        <v>400</v>
      </c>
      <c r="E59" s="35">
        <v>400</v>
      </c>
      <c r="F59" s="281">
        <v>21200</v>
      </c>
      <c r="G59" s="281">
        <v>21200</v>
      </c>
      <c r="H59" s="284" t="s">
        <v>226</v>
      </c>
      <c r="I59" s="284" t="s">
        <v>226</v>
      </c>
      <c r="J59" s="284" t="s">
        <v>226</v>
      </c>
      <c r="K59" s="291" t="s">
        <v>226</v>
      </c>
    </row>
    <row r="60" spans="1:11" ht="25.5" customHeight="1" x14ac:dyDescent="0.25">
      <c r="A60" s="279">
        <v>53</v>
      </c>
      <c r="B60" s="28" t="s">
        <v>186</v>
      </c>
      <c r="C60" s="33" t="s">
        <v>15</v>
      </c>
      <c r="D60" s="35">
        <v>600</v>
      </c>
      <c r="E60" s="35">
        <v>600</v>
      </c>
      <c r="F60" s="281">
        <v>6600</v>
      </c>
      <c r="G60" s="281">
        <v>6600</v>
      </c>
      <c r="H60" s="284" t="s">
        <v>227</v>
      </c>
      <c r="I60" s="284" t="s">
        <v>227</v>
      </c>
      <c r="J60" s="284" t="s">
        <v>227</v>
      </c>
      <c r="K60" s="291" t="s">
        <v>227</v>
      </c>
    </row>
    <row r="61" spans="1:11" ht="25.5" customHeight="1" x14ac:dyDescent="0.25">
      <c r="A61" s="279">
        <v>54</v>
      </c>
      <c r="B61" s="28" t="s">
        <v>187</v>
      </c>
      <c r="C61" s="33" t="s">
        <v>15</v>
      </c>
      <c r="D61" s="35">
        <v>100</v>
      </c>
      <c r="E61" s="35">
        <v>100</v>
      </c>
      <c r="F61" s="281">
        <v>53000</v>
      </c>
      <c r="G61" s="281">
        <v>53000</v>
      </c>
      <c r="H61" s="284" t="s">
        <v>228</v>
      </c>
      <c r="I61" s="284" t="s">
        <v>228</v>
      </c>
      <c r="J61" s="284" t="s">
        <v>228</v>
      </c>
      <c r="K61" s="291" t="s">
        <v>228</v>
      </c>
    </row>
    <row r="62" spans="1:11" ht="25.5" customHeight="1" x14ac:dyDescent="0.25">
      <c r="A62" s="279">
        <v>55</v>
      </c>
      <c r="B62" s="28" t="s">
        <v>188</v>
      </c>
      <c r="C62" s="33" t="s">
        <v>15</v>
      </c>
      <c r="D62" s="35">
        <v>300</v>
      </c>
      <c r="E62" s="35">
        <v>300</v>
      </c>
      <c r="F62" s="281">
        <v>10200</v>
      </c>
      <c r="G62" s="281">
        <v>10200</v>
      </c>
      <c r="H62" s="284" t="s">
        <v>229</v>
      </c>
      <c r="I62" s="284" t="s">
        <v>229</v>
      </c>
      <c r="J62" s="284" t="s">
        <v>229</v>
      </c>
      <c r="K62" s="291" t="s">
        <v>229</v>
      </c>
    </row>
    <row r="63" spans="1:11" ht="25.5" customHeight="1" x14ac:dyDescent="0.25">
      <c r="A63" s="279">
        <v>56</v>
      </c>
      <c r="B63" s="28" t="s">
        <v>189</v>
      </c>
      <c r="C63" s="33" t="s">
        <v>14</v>
      </c>
      <c r="D63" s="35">
        <v>210</v>
      </c>
      <c r="E63" s="35">
        <v>210</v>
      </c>
      <c r="F63" s="281">
        <v>100170</v>
      </c>
      <c r="G63" s="281">
        <v>100170</v>
      </c>
      <c r="H63" s="284" t="s">
        <v>230</v>
      </c>
      <c r="I63" s="284" t="s">
        <v>230</v>
      </c>
      <c r="J63" s="284" t="s">
        <v>230</v>
      </c>
      <c r="K63" s="291" t="s">
        <v>230</v>
      </c>
    </row>
    <row r="64" spans="1:11" ht="25.5" customHeight="1" x14ac:dyDescent="0.25">
      <c r="A64" s="279">
        <v>57</v>
      </c>
      <c r="B64" s="28" t="s">
        <v>190</v>
      </c>
      <c r="C64" s="33" t="s">
        <v>14</v>
      </c>
      <c r="D64" s="35">
        <v>270</v>
      </c>
      <c r="E64" s="35">
        <v>270</v>
      </c>
      <c r="F64" s="281">
        <v>62640</v>
      </c>
      <c r="G64" s="281">
        <v>62640</v>
      </c>
      <c r="H64" s="284" t="s">
        <v>231</v>
      </c>
      <c r="I64" s="284" t="s">
        <v>231</v>
      </c>
      <c r="J64" s="284" t="s">
        <v>231</v>
      </c>
      <c r="K64" s="291" t="s">
        <v>231</v>
      </c>
    </row>
    <row r="65" spans="1:11" ht="25.5" customHeight="1" x14ac:dyDescent="0.25">
      <c r="A65" s="279">
        <v>58</v>
      </c>
      <c r="B65" s="28" t="s">
        <v>191</v>
      </c>
      <c r="C65" s="33" t="s">
        <v>15</v>
      </c>
      <c r="D65" s="35">
        <v>360</v>
      </c>
      <c r="E65" s="35">
        <v>360</v>
      </c>
      <c r="F65" s="281">
        <v>32400</v>
      </c>
      <c r="G65" s="281">
        <v>32400</v>
      </c>
      <c r="H65" s="284" t="s">
        <v>232</v>
      </c>
      <c r="I65" s="284" t="s">
        <v>232</v>
      </c>
      <c r="J65" s="284" t="s">
        <v>232</v>
      </c>
      <c r="K65" s="291" t="s">
        <v>232</v>
      </c>
    </row>
    <row r="66" spans="1:11" ht="25.5" customHeight="1" x14ac:dyDescent="0.25">
      <c r="A66" s="279">
        <v>59</v>
      </c>
      <c r="B66" s="28" t="s">
        <v>192</v>
      </c>
      <c r="C66" s="33" t="s">
        <v>14</v>
      </c>
      <c r="D66" s="35">
        <v>400</v>
      </c>
      <c r="E66" s="35">
        <v>400</v>
      </c>
      <c r="F66" s="281">
        <v>80000</v>
      </c>
      <c r="G66" s="281">
        <v>80000</v>
      </c>
      <c r="H66" s="284" t="s">
        <v>233</v>
      </c>
      <c r="I66" s="284" t="s">
        <v>233</v>
      </c>
      <c r="J66" s="284" t="s">
        <v>233</v>
      </c>
      <c r="K66" s="291" t="s">
        <v>233</v>
      </c>
    </row>
    <row r="67" spans="1:11" ht="25.5" customHeight="1" x14ac:dyDescent="0.25">
      <c r="A67" s="279">
        <v>60</v>
      </c>
      <c r="B67" s="42" t="s">
        <v>193</v>
      </c>
      <c r="C67" s="33" t="s">
        <v>14</v>
      </c>
      <c r="D67" s="35">
        <v>100</v>
      </c>
      <c r="E67" s="35">
        <v>100</v>
      </c>
      <c r="F67" s="281">
        <v>83200</v>
      </c>
      <c r="G67" s="281">
        <v>83200</v>
      </c>
      <c r="H67" s="284" t="s">
        <v>234</v>
      </c>
      <c r="I67" s="284" t="s">
        <v>234</v>
      </c>
      <c r="J67" s="284" t="s">
        <v>234</v>
      </c>
      <c r="K67" s="291" t="s">
        <v>234</v>
      </c>
    </row>
    <row r="68" spans="1:11" ht="25.5" customHeight="1" thickBot="1" x14ac:dyDescent="0.3">
      <c r="A68" s="280">
        <v>61</v>
      </c>
      <c r="B68" s="43" t="s">
        <v>194</v>
      </c>
      <c r="C68" s="45" t="s">
        <v>14</v>
      </c>
      <c r="D68" s="47">
        <v>150</v>
      </c>
      <c r="E68" s="47">
        <v>150</v>
      </c>
      <c r="F68" s="292">
        <v>118500</v>
      </c>
      <c r="G68" s="292">
        <v>118500</v>
      </c>
      <c r="H68" s="293" t="s">
        <v>235</v>
      </c>
      <c r="I68" s="293" t="s">
        <v>235</v>
      </c>
      <c r="J68" s="293" t="s">
        <v>235</v>
      </c>
      <c r="K68" s="294" t="s">
        <v>235</v>
      </c>
    </row>
    <row r="69" spans="1:11" ht="24" customHeight="1" x14ac:dyDescent="0.3">
      <c r="A69" s="241"/>
      <c r="B69" s="143"/>
      <c r="C69" s="143"/>
      <c r="D69" s="143"/>
      <c r="E69" s="143"/>
      <c r="F69" s="143"/>
      <c r="G69" s="143"/>
      <c r="H69" s="143"/>
      <c r="I69" s="143"/>
      <c r="J69" s="143"/>
      <c r="K69" s="144"/>
    </row>
    <row r="70" spans="1:11" ht="43.5" customHeight="1" x14ac:dyDescent="0.25">
      <c r="A70" s="242" t="s">
        <v>16</v>
      </c>
      <c r="B70" s="243"/>
      <c r="C70" s="243"/>
      <c r="D70" s="243"/>
      <c r="E70" s="244"/>
      <c r="F70" s="130" t="s">
        <v>239</v>
      </c>
      <c r="G70" s="131"/>
      <c r="H70" s="131"/>
      <c r="I70" s="131"/>
      <c r="J70" s="131"/>
      <c r="K70" s="132"/>
    </row>
    <row r="71" spans="1:11" ht="24" customHeight="1" thickBot="1" x14ac:dyDescent="0.35">
      <c r="A71" s="246"/>
      <c r="B71" s="247"/>
      <c r="C71" s="247"/>
      <c r="D71" s="247"/>
      <c r="E71" s="247"/>
      <c r="F71" s="247"/>
      <c r="G71" s="247"/>
      <c r="H71" s="247"/>
      <c r="I71" s="247"/>
      <c r="J71" s="247"/>
      <c r="K71" s="248"/>
    </row>
    <row r="72" spans="1:11" ht="24" customHeight="1" x14ac:dyDescent="0.3">
      <c r="A72" s="249" t="s">
        <v>17</v>
      </c>
      <c r="B72" s="250"/>
      <c r="C72" s="250"/>
      <c r="D72" s="250"/>
      <c r="E72" s="250"/>
      <c r="F72" s="250"/>
      <c r="G72" s="250"/>
      <c r="H72" s="250"/>
      <c r="I72" s="250"/>
      <c r="J72" s="250"/>
      <c r="K72" s="251"/>
    </row>
    <row r="73" spans="1:11" ht="24" customHeight="1" x14ac:dyDescent="0.3">
      <c r="A73" s="234" t="s">
        <v>18</v>
      </c>
      <c r="B73" s="140"/>
      <c r="C73" s="139" t="s">
        <v>19</v>
      </c>
      <c r="D73" s="140"/>
      <c r="E73" s="139" t="s">
        <v>20</v>
      </c>
      <c r="F73" s="140"/>
      <c r="G73" s="139" t="s">
        <v>21</v>
      </c>
      <c r="H73" s="140"/>
      <c r="I73" s="12" t="s">
        <v>22</v>
      </c>
      <c r="J73" s="137" t="s">
        <v>23</v>
      </c>
      <c r="K73" s="138"/>
    </row>
    <row r="74" spans="1:11" ht="24" customHeight="1" x14ac:dyDescent="0.25">
      <c r="A74" s="157" t="s">
        <v>24</v>
      </c>
      <c r="B74" s="158"/>
      <c r="C74" s="133"/>
      <c r="D74" s="134"/>
      <c r="E74" s="133"/>
      <c r="F74" s="134"/>
      <c r="G74" s="133"/>
      <c r="H74" s="134"/>
      <c r="I74" s="159" t="s">
        <v>25</v>
      </c>
      <c r="J74" s="137"/>
      <c r="K74" s="138"/>
    </row>
    <row r="75" spans="1:11" ht="24" customHeight="1" x14ac:dyDescent="0.25">
      <c r="A75" s="157" t="s">
        <v>26</v>
      </c>
      <c r="B75" s="158"/>
      <c r="C75" s="135"/>
      <c r="D75" s="136"/>
      <c r="E75" s="135"/>
      <c r="F75" s="136"/>
      <c r="G75" s="135"/>
      <c r="H75" s="136"/>
      <c r="I75" s="160"/>
      <c r="J75" s="161"/>
      <c r="K75" s="162"/>
    </row>
    <row r="76" spans="1:11" ht="24" customHeight="1" x14ac:dyDescent="0.3">
      <c r="A76" s="141"/>
      <c r="B76" s="142"/>
      <c r="C76" s="142"/>
      <c r="D76" s="142"/>
      <c r="E76" s="142"/>
      <c r="F76" s="142"/>
      <c r="G76" s="142"/>
      <c r="H76" s="142"/>
      <c r="I76" s="142"/>
      <c r="J76" s="143"/>
      <c r="K76" s="144"/>
    </row>
    <row r="77" spans="1:11" ht="24" customHeight="1" x14ac:dyDescent="0.3">
      <c r="A77" s="179" t="s">
        <v>27</v>
      </c>
      <c r="B77" s="180"/>
      <c r="C77" s="180"/>
      <c r="D77" s="180"/>
      <c r="E77" s="180"/>
      <c r="F77" s="181"/>
      <c r="G77" s="182" t="s">
        <v>240</v>
      </c>
      <c r="H77" s="183"/>
      <c r="I77" s="183"/>
      <c r="J77" s="183"/>
      <c r="K77" s="184"/>
    </row>
    <row r="78" spans="1:11" ht="24" customHeight="1" x14ac:dyDescent="0.3">
      <c r="A78" s="117" t="s">
        <v>28</v>
      </c>
      <c r="B78" s="118"/>
      <c r="C78" s="118"/>
      <c r="D78" s="118"/>
      <c r="E78" s="118"/>
      <c r="F78" s="119"/>
      <c r="G78" s="13">
        <v>1</v>
      </c>
      <c r="H78" s="139"/>
      <c r="I78" s="183"/>
      <c r="J78" s="183"/>
      <c r="K78" s="184"/>
    </row>
    <row r="79" spans="1:11" ht="24" customHeight="1" x14ac:dyDescent="0.3">
      <c r="A79" s="176"/>
      <c r="B79" s="177"/>
      <c r="C79" s="177"/>
      <c r="D79" s="177"/>
      <c r="E79" s="177"/>
      <c r="F79" s="178"/>
      <c r="G79" s="13" t="s">
        <v>29</v>
      </c>
      <c r="H79" s="139"/>
      <c r="I79" s="183"/>
      <c r="J79" s="183"/>
      <c r="K79" s="184"/>
    </row>
    <row r="80" spans="1:11" ht="24" customHeight="1" x14ac:dyDescent="0.3">
      <c r="A80" s="117" t="s">
        <v>30</v>
      </c>
      <c r="B80" s="118"/>
      <c r="C80" s="118"/>
      <c r="D80" s="118"/>
      <c r="E80" s="118"/>
      <c r="F80" s="119"/>
      <c r="G80" s="12"/>
      <c r="H80" s="151" t="s">
        <v>31</v>
      </c>
      <c r="I80" s="158"/>
      <c r="J80" s="151" t="s">
        <v>32</v>
      </c>
      <c r="K80" s="152"/>
    </row>
    <row r="81" spans="1:11" ht="24" customHeight="1" x14ac:dyDescent="0.3">
      <c r="A81" s="120"/>
      <c r="B81" s="121"/>
      <c r="C81" s="121"/>
      <c r="D81" s="121"/>
      <c r="E81" s="121"/>
      <c r="F81" s="122"/>
      <c r="G81" s="13">
        <v>1</v>
      </c>
      <c r="H81" s="12"/>
      <c r="I81" s="12"/>
      <c r="J81" s="12"/>
      <c r="K81" s="20"/>
    </row>
    <row r="82" spans="1:11" ht="24" customHeight="1" thickBot="1" x14ac:dyDescent="0.35">
      <c r="A82" s="123"/>
      <c r="B82" s="124"/>
      <c r="C82" s="124"/>
      <c r="D82" s="124"/>
      <c r="E82" s="124"/>
      <c r="F82" s="125"/>
      <c r="G82" s="21" t="s">
        <v>29</v>
      </c>
      <c r="H82" s="22"/>
      <c r="I82" s="22"/>
      <c r="J82" s="22"/>
      <c r="K82" s="23"/>
    </row>
    <row r="83" spans="1:11" ht="24" customHeight="1" thickBot="1" x14ac:dyDescent="0.35">
      <c r="A83" s="145"/>
      <c r="B83" s="146"/>
      <c r="C83" s="146"/>
      <c r="D83" s="146"/>
      <c r="E83" s="146"/>
      <c r="F83" s="146"/>
      <c r="G83" s="146"/>
      <c r="H83" s="146"/>
      <c r="I83" s="146"/>
      <c r="J83" s="146"/>
      <c r="K83" s="147"/>
    </row>
    <row r="84" spans="1:11" ht="24" customHeight="1" x14ac:dyDescent="0.25">
      <c r="A84" s="128" t="s">
        <v>33</v>
      </c>
      <c r="B84" s="82" t="s">
        <v>34</v>
      </c>
      <c r="C84" s="82"/>
      <c r="D84" s="84" t="s">
        <v>35</v>
      </c>
      <c r="E84" s="84"/>
      <c r="F84" s="84"/>
      <c r="G84" s="84"/>
      <c r="H84" s="84"/>
      <c r="I84" s="85"/>
      <c r="J84" s="14"/>
      <c r="K84" s="15"/>
    </row>
    <row r="85" spans="1:11" ht="24" customHeight="1" x14ac:dyDescent="0.3">
      <c r="A85" s="129"/>
      <c r="B85" s="83"/>
      <c r="C85" s="83"/>
      <c r="D85" s="86" t="s">
        <v>36</v>
      </c>
      <c r="E85" s="86"/>
      <c r="F85" s="86"/>
      <c r="G85" s="86"/>
      <c r="H85" s="86"/>
      <c r="I85" s="87"/>
      <c r="J85" s="14"/>
      <c r="K85" s="15"/>
    </row>
    <row r="86" spans="1:11" ht="24" customHeight="1" x14ac:dyDescent="0.25">
      <c r="A86" s="88" t="s">
        <v>3</v>
      </c>
      <c r="B86" s="83"/>
      <c r="C86" s="83"/>
      <c r="D86" s="90" t="s">
        <v>37</v>
      </c>
      <c r="E86" s="90"/>
      <c r="F86" s="90" t="s">
        <v>38</v>
      </c>
      <c r="G86" s="90"/>
      <c r="H86" s="90" t="s">
        <v>39</v>
      </c>
      <c r="I86" s="91"/>
      <c r="J86" s="14"/>
      <c r="K86" s="15"/>
    </row>
    <row r="87" spans="1:11" ht="24" customHeight="1" thickBot="1" x14ac:dyDescent="0.35">
      <c r="A87" s="89"/>
      <c r="B87" s="92" t="s">
        <v>40</v>
      </c>
      <c r="C87" s="92"/>
      <c r="D87" s="38" t="s">
        <v>41</v>
      </c>
      <c r="E87" s="16" t="s">
        <v>11</v>
      </c>
      <c r="F87" s="38" t="s">
        <v>42</v>
      </c>
      <c r="G87" s="16" t="s">
        <v>11</v>
      </c>
      <c r="H87" s="38" t="s">
        <v>43</v>
      </c>
      <c r="I87" s="17" t="s">
        <v>11</v>
      </c>
      <c r="J87" s="18"/>
      <c r="K87" s="19"/>
    </row>
    <row r="88" spans="1:11" ht="24" customHeight="1" x14ac:dyDescent="0.25">
      <c r="A88" s="279">
        <v>4</v>
      </c>
      <c r="B88" s="28" t="s">
        <v>100</v>
      </c>
      <c r="C88" s="32" t="s">
        <v>12</v>
      </c>
      <c r="D88" s="48">
        <f t="shared" ref="D88:D101" si="0">E88</f>
        <v>15416.666666666668</v>
      </c>
      <c r="E88" s="49">
        <f t="shared" ref="E88:E101" si="1">I88/1.2</f>
        <v>15416.666666666668</v>
      </c>
      <c r="F88" s="48">
        <f t="shared" ref="F88:F101" si="2">G88</f>
        <v>3083.3333333333321</v>
      </c>
      <c r="G88" s="49">
        <f t="shared" ref="G88:G101" si="3">I88-E88</f>
        <v>3083.3333333333321</v>
      </c>
      <c r="H88" s="48">
        <f t="shared" ref="H88:H101" si="4">I88</f>
        <v>18500</v>
      </c>
      <c r="I88" s="50">
        <v>18500</v>
      </c>
      <c r="J88" s="18"/>
      <c r="K88" s="19"/>
    </row>
    <row r="89" spans="1:11" ht="24" customHeight="1" x14ac:dyDescent="0.25">
      <c r="A89" s="279">
        <v>7</v>
      </c>
      <c r="B89" s="28" t="s">
        <v>103</v>
      </c>
      <c r="C89" s="32" t="s">
        <v>15</v>
      </c>
      <c r="D89" s="48">
        <f t="shared" si="0"/>
        <v>90132</v>
      </c>
      <c r="E89" s="49">
        <f t="shared" si="1"/>
        <v>90132</v>
      </c>
      <c r="F89" s="48">
        <f t="shared" si="2"/>
        <v>18026.399999999994</v>
      </c>
      <c r="G89" s="49">
        <f t="shared" si="3"/>
        <v>18026.399999999994</v>
      </c>
      <c r="H89" s="48">
        <f t="shared" si="4"/>
        <v>108158.39999999999</v>
      </c>
      <c r="I89" s="50">
        <v>108158.39999999999</v>
      </c>
      <c r="J89" s="18"/>
      <c r="K89" s="19"/>
    </row>
    <row r="90" spans="1:11" ht="24" customHeight="1" x14ac:dyDescent="0.25">
      <c r="A90" s="279">
        <v>10</v>
      </c>
      <c r="B90" s="28" t="s">
        <v>106</v>
      </c>
      <c r="C90" s="32" t="s">
        <v>115</v>
      </c>
      <c r="D90" s="48">
        <f t="shared" si="0"/>
        <v>3600</v>
      </c>
      <c r="E90" s="49">
        <f t="shared" si="1"/>
        <v>3600</v>
      </c>
      <c r="F90" s="48">
        <f t="shared" si="2"/>
        <v>720</v>
      </c>
      <c r="G90" s="49">
        <f t="shared" si="3"/>
        <v>720</v>
      </c>
      <c r="H90" s="48">
        <f t="shared" si="4"/>
        <v>4320</v>
      </c>
      <c r="I90" s="50">
        <v>4320</v>
      </c>
      <c r="J90" s="18"/>
      <c r="K90" s="19"/>
    </row>
    <row r="91" spans="1:11" ht="24" customHeight="1" x14ac:dyDescent="0.25">
      <c r="A91" s="279">
        <v>11</v>
      </c>
      <c r="B91" s="28" t="s">
        <v>107</v>
      </c>
      <c r="C91" s="32" t="s">
        <v>12</v>
      </c>
      <c r="D91" s="48">
        <f t="shared" si="0"/>
        <v>33333.333333333336</v>
      </c>
      <c r="E91" s="49">
        <f t="shared" si="1"/>
        <v>33333.333333333336</v>
      </c>
      <c r="F91" s="48">
        <f t="shared" si="2"/>
        <v>6666.6666666666642</v>
      </c>
      <c r="G91" s="49">
        <f t="shared" si="3"/>
        <v>6666.6666666666642</v>
      </c>
      <c r="H91" s="48">
        <f t="shared" si="4"/>
        <v>40000</v>
      </c>
      <c r="I91" s="50">
        <v>40000</v>
      </c>
      <c r="J91" s="18"/>
      <c r="K91" s="19"/>
    </row>
    <row r="92" spans="1:11" ht="24" customHeight="1" x14ac:dyDescent="0.25">
      <c r="A92" s="279">
        <v>12</v>
      </c>
      <c r="B92" s="28" t="s">
        <v>108</v>
      </c>
      <c r="C92" s="32" t="s">
        <v>12</v>
      </c>
      <c r="D92" s="48">
        <f t="shared" si="0"/>
        <v>47500</v>
      </c>
      <c r="E92" s="49">
        <f t="shared" si="1"/>
        <v>47500</v>
      </c>
      <c r="F92" s="48">
        <f t="shared" si="2"/>
        <v>9500</v>
      </c>
      <c r="G92" s="49">
        <f t="shared" si="3"/>
        <v>9500</v>
      </c>
      <c r="H92" s="48">
        <f t="shared" si="4"/>
        <v>57000</v>
      </c>
      <c r="I92" s="50">
        <v>57000</v>
      </c>
      <c r="J92" s="18"/>
      <c r="K92" s="19"/>
    </row>
    <row r="93" spans="1:11" ht="24" customHeight="1" x14ac:dyDescent="0.25">
      <c r="A93" s="279">
        <v>18</v>
      </c>
      <c r="B93" s="31" t="s">
        <v>113</v>
      </c>
      <c r="C93" s="34" t="s">
        <v>14</v>
      </c>
      <c r="D93" s="48">
        <f t="shared" si="0"/>
        <v>25510.833333333336</v>
      </c>
      <c r="E93" s="49">
        <f t="shared" si="1"/>
        <v>25510.833333333336</v>
      </c>
      <c r="F93" s="48">
        <f t="shared" si="2"/>
        <v>5102.1666666666642</v>
      </c>
      <c r="G93" s="49">
        <f t="shared" si="3"/>
        <v>5102.1666666666642</v>
      </c>
      <c r="H93" s="48">
        <f t="shared" si="4"/>
        <v>30613</v>
      </c>
      <c r="I93" s="50">
        <v>30613</v>
      </c>
      <c r="J93" s="18"/>
      <c r="K93" s="19"/>
    </row>
    <row r="94" spans="1:11" ht="24" customHeight="1" x14ac:dyDescent="0.25">
      <c r="A94" s="279">
        <v>24</v>
      </c>
      <c r="B94" s="28" t="s">
        <v>157</v>
      </c>
      <c r="C94" s="32" t="s">
        <v>115</v>
      </c>
      <c r="D94" s="48">
        <f t="shared" si="0"/>
        <v>40207.750000000007</v>
      </c>
      <c r="E94" s="49">
        <f t="shared" si="1"/>
        <v>40207.750000000007</v>
      </c>
      <c r="F94" s="48">
        <f t="shared" si="2"/>
        <v>8041.5499999999956</v>
      </c>
      <c r="G94" s="49">
        <f t="shared" si="3"/>
        <v>8041.5499999999956</v>
      </c>
      <c r="H94" s="48">
        <f t="shared" si="4"/>
        <v>48249.3</v>
      </c>
      <c r="I94" s="50">
        <v>48249.3</v>
      </c>
      <c r="J94" s="18"/>
      <c r="K94" s="19"/>
    </row>
    <row r="95" spans="1:11" ht="24" customHeight="1" x14ac:dyDescent="0.25">
      <c r="A95" s="279">
        <v>33</v>
      </c>
      <c r="B95" s="28" t="s">
        <v>166</v>
      </c>
      <c r="C95" s="32" t="s">
        <v>14</v>
      </c>
      <c r="D95" s="48">
        <f t="shared" si="0"/>
        <v>5050</v>
      </c>
      <c r="E95" s="49">
        <f t="shared" si="1"/>
        <v>5050</v>
      </c>
      <c r="F95" s="48">
        <f t="shared" si="2"/>
        <v>1010</v>
      </c>
      <c r="G95" s="49">
        <f t="shared" si="3"/>
        <v>1010</v>
      </c>
      <c r="H95" s="48">
        <f t="shared" si="4"/>
        <v>6060</v>
      </c>
      <c r="I95" s="50">
        <v>6060</v>
      </c>
      <c r="J95" s="18"/>
      <c r="K95" s="19"/>
    </row>
    <row r="96" spans="1:11" ht="24" customHeight="1" x14ac:dyDescent="0.25">
      <c r="A96" s="279">
        <v>39</v>
      </c>
      <c r="B96" s="28" t="s">
        <v>172</v>
      </c>
      <c r="C96" s="33" t="s">
        <v>15</v>
      </c>
      <c r="D96" s="48">
        <f t="shared" si="0"/>
        <v>1650</v>
      </c>
      <c r="E96" s="49">
        <f t="shared" si="1"/>
        <v>1650</v>
      </c>
      <c r="F96" s="48">
        <f t="shared" si="2"/>
        <v>330</v>
      </c>
      <c r="G96" s="49">
        <f t="shared" si="3"/>
        <v>330</v>
      </c>
      <c r="H96" s="48">
        <f t="shared" si="4"/>
        <v>1980</v>
      </c>
      <c r="I96" s="50">
        <v>1980</v>
      </c>
      <c r="J96" s="18"/>
      <c r="K96" s="19"/>
    </row>
    <row r="97" spans="1:11" ht="24" customHeight="1" x14ac:dyDescent="0.25">
      <c r="A97" s="279">
        <v>41</v>
      </c>
      <c r="B97" s="28" t="s">
        <v>174</v>
      </c>
      <c r="C97" s="33" t="s">
        <v>14</v>
      </c>
      <c r="D97" s="48">
        <f t="shared" si="0"/>
        <v>41983.333333333336</v>
      </c>
      <c r="E97" s="49">
        <f t="shared" si="1"/>
        <v>41983.333333333336</v>
      </c>
      <c r="F97" s="48">
        <f t="shared" si="2"/>
        <v>8396.6666666666642</v>
      </c>
      <c r="G97" s="49">
        <f t="shared" si="3"/>
        <v>8396.6666666666642</v>
      </c>
      <c r="H97" s="48">
        <f t="shared" si="4"/>
        <v>50380</v>
      </c>
      <c r="I97" s="50">
        <v>50380</v>
      </c>
      <c r="J97" s="18"/>
      <c r="K97" s="19"/>
    </row>
    <row r="98" spans="1:11" ht="24" customHeight="1" x14ac:dyDescent="0.25">
      <c r="A98" s="279">
        <v>44</v>
      </c>
      <c r="B98" s="28" t="s">
        <v>177</v>
      </c>
      <c r="C98" s="33" t="s">
        <v>14</v>
      </c>
      <c r="D98" s="48">
        <f t="shared" si="0"/>
        <v>4583.3333333333339</v>
      </c>
      <c r="E98" s="49">
        <f t="shared" si="1"/>
        <v>4583.3333333333339</v>
      </c>
      <c r="F98" s="48">
        <f t="shared" si="2"/>
        <v>916.66666666666606</v>
      </c>
      <c r="G98" s="49">
        <f t="shared" si="3"/>
        <v>916.66666666666606</v>
      </c>
      <c r="H98" s="48">
        <f t="shared" si="4"/>
        <v>5500</v>
      </c>
      <c r="I98" s="50">
        <v>5500</v>
      </c>
      <c r="J98" s="18"/>
      <c r="K98" s="19"/>
    </row>
    <row r="99" spans="1:11" ht="24" customHeight="1" x14ac:dyDescent="0.25">
      <c r="A99" s="279">
        <v>55</v>
      </c>
      <c r="B99" s="28" t="s">
        <v>188</v>
      </c>
      <c r="C99" s="33" t="s">
        <v>15</v>
      </c>
      <c r="D99" s="48">
        <f t="shared" si="0"/>
        <v>8500</v>
      </c>
      <c r="E99" s="49">
        <f t="shared" si="1"/>
        <v>8500</v>
      </c>
      <c r="F99" s="48">
        <f t="shared" si="2"/>
        <v>1700</v>
      </c>
      <c r="G99" s="49">
        <f t="shared" si="3"/>
        <v>1700</v>
      </c>
      <c r="H99" s="48">
        <f t="shared" si="4"/>
        <v>10200</v>
      </c>
      <c r="I99" s="50">
        <v>10200</v>
      </c>
      <c r="J99" s="18"/>
      <c r="K99" s="19"/>
    </row>
    <row r="100" spans="1:11" ht="24" customHeight="1" x14ac:dyDescent="0.25">
      <c r="A100" s="279">
        <v>57</v>
      </c>
      <c r="B100" s="28" t="s">
        <v>190</v>
      </c>
      <c r="C100" s="33" t="s">
        <v>14</v>
      </c>
      <c r="D100" s="48">
        <f t="shared" si="0"/>
        <v>51975</v>
      </c>
      <c r="E100" s="49">
        <f t="shared" si="1"/>
        <v>51975</v>
      </c>
      <c r="F100" s="48">
        <f t="shared" si="2"/>
        <v>10395</v>
      </c>
      <c r="G100" s="49">
        <f t="shared" si="3"/>
        <v>10395</v>
      </c>
      <c r="H100" s="48">
        <f t="shared" si="4"/>
        <v>62370</v>
      </c>
      <c r="I100" s="50">
        <v>62370</v>
      </c>
      <c r="J100" s="18"/>
      <c r="K100" s="19"/>
    </row>
    <row r="101" spans="1:11" ht="24" customHeight="1" thickBot="1" x14ac:dyDescent="0.3">
      <c r="A101" s="280">
        <v>61</v>
      </c>
      <c r="B101" s="43" t="s">
        <v>194</v>
      </c>
      <c r="C101" s="45" t="s">
        <v>14</v>
      </c>
      <c r="D101" s="48">
        <f t="shared" si="0"/>
        <v>77500</v>
      </c>
      <c r="E101" s="49">
        <f t="shared" si="1"/>
        <v>77500</v>
      </c>
      <c r="F101" s="48">
        <f t="shared" si="2"/>
        <v>15500</v>
      </c>
      <c r="G101" s="49">
        <f t="shared" si="3"/>
        <v>15500</v>
      </c>
      <c r="H101" s="48">
        <f t="shared" si="4"/>
        <v>93000</v>
      </c>
      <c r="I101" s="50">
        <v>93000</v>
      </c>
      <c r="J101" s="18"/>
      <c r="K101" s="19"/>
    </row>
    <row r="102" spans="1:11" x14ac:dyDescent="0.25">
      <c r="A102" s="128" t="s">
        <v>33</v>
      </c>
      <c r="B102" s="82" t="s">
        <v>34</v>
      </c>
      <c r="C102" s="82"/>
      <c r="D102" s="84" t="s">
        <v>35</v>
      </c>
      <c r="E102" s="84"/>
      <c r="F102" s="84"/>
      <c r="G102" s="84"/>
      <c r="H102" s="84"/>
      <c r="I102" s="85"/>
      <c r="J102" s="14"/>
      <c r="K102" s="15"/>
    </row>
    <row r="103" spans="1:11" ht="16.5" x14ac:dyDescent="0.3">
      <c r="A103" s="129"/>
      <c r="B103" s="83"/>
      <c r="C103" s="83"/>
      <c r="D103" s="86" t="s">
        <v>36</v>
      </c>
      <c r="E103" s="86"/>
      <c r="F103" s="86"/>
      <c r="G103" s="86"/>
      <c r="H103" s="86"/>
      <c r="I103" s="87"/>
      <c r="J103" s="14"/>
      <c r="K103" s="15"/>
    </row>
    <row r="104" spans="1:11" x14ac:dyDescent="0.25">
      <c r="A104" s="88" t="s">
        <v>3</v>
      </c>
      <c r="B104" s="83"/>
      <c r="C104" s="83"/>
      <c r="D104" s="90" t="s">
        <v>37</v>
      </c>
      <c r="E104" s="90"/>
      <c r="F104" s="90" t="s">
        <v>38</v>
      </c>
      <c r="G104" s="90"/>
      <c r="H104" s="90" t="s">
        <v>39</v>
      </c>
      <c r="I104" s="91"/>
      <c r="J104" s="14"/>
      <c r="K104" s="15"/>
    </row>
    <row r="105" spans="1:11" ht="64.5" thickBot="1" x14ac:dyDescent="0.35">
      <c r="A105" s="89"/>
      <c r="B105" s="92" t="s">
        <v>133</v>
      </c>
      <c r="C105" s="92"/>
      <c r="D105" s="38" t="s">
        <v>41</v>
      </c>
      <c r="E105" s="16" t="s">
        <v>11</v>
      </c>
      <c r="F105" s="38" t="s">
        <v>42</v>
      </c>
      <c r="G105" s="16" t="s">
        <v>11</v>
      </c>
      <c r="H105" s="38" t="s">
        <v>43</v>
      </c>
      <c r="I105" s="17" t="s">
        <v>11</v>
      </c>
      <c r="J105" s="18"/>
      <c r="K105" s="19"/>
    </row>
    <row r="106" spans="1:11" ht="24" customHeight="1" x14ac:dyDescent="0.25">
      <c r="A106" s="279">
        <v>38</v>
      </c>
      <c r="B106" s="28" t="s">
        <v>171</v>
      </c>
      <c r="C106" s="33" t="s">
        <v>12</v>
      </c>
      <c r="D106" s="48">
        <f t="shared" ref="D106:D108" si="5">E106</f>
        <v>20700</v>
      </c>
      <c r="E106" s="49">
        <f t="shared" ref="E106:E108" si="6">I106/1.2</f>
        <v>20700</v>
      </c>
      <c r="F106" s="48">
        <f t="shared" ref="F106:F108" si="7">G106</f>
        <v>4140</v>
      </c>
      <c r="G106" s="49">
        <f t="shared" ref="G106:G108" si="8">I106-E106</f>
        <v>4140</v>
      </c>
      <c r="H106" s="48">
        <f t="shared" ref="H106:H108" si="9">I106</f>
        <v>24840</v>
      </c>
      <c r="I106" s="50">
        <v>24840</v>
      </c>
      <c r="J106" s="18"/>
      <c r="K106" s="19"/>
    </row>
    <row r="107" spans="1:11" ht="24" customHeight="1" x14ac:dyDescent="0.25">
      <c r="A107" s="279">
        <v>48</v>
      </c>
      <c r="B107" s="28" t="s">
        <v>181</v>
      </c>
      <c r="C107" s="33" t="s">
        <v>15</v>
      </c>
      <c r="D107" s="48">
        <f t="shared" si="5"/>
        <v>6550</v>
      </c>
      <c r="E107" s="49">
        <f t="shared" si="6"/>
        <v>6550</v>
      </c>
      <c r="F107" s="48">
        <f t="shared" si="7"/>
        <v>1310</v>
      </c>
      <c r="G107" s="49">
        <f t="shared" si="8"/>
        <v>1310</v>
      </c>
      <c r="H107" s="48">
        <f t="shared" si="9"/>
        <v>7860</v>
      </c>
      <c r="I107" s="50">
        <v>7860</v>
      </c>
      <c r="J107" s="18"/>
      <c r="K107" s="19"/>
    </row>
    <row r="108" spans="1:11" ht="24" customHeight="1" thickBot="1" x14ac:dyDescent="0.3">
      <c r="A108" s="280">
        <v>61</v>
      </c>
      <c r="B108" s="43" t="s">
        <v>194</v>
      </c>
      <c r="C108" s="45" t="s">
        <v>14</v>
      </c>
      <c r="D108" s="48">
        <f t="shared" si="5"/>
        <v>85250</v>
      </c>
      <c r="E108" s="49">
        <f t="shared" si="6"/>
        <v>85250</v>
      </c>
      <c r="F108" s="48">
        <f t="shared" si="7"/>
        <v>17050</v>
      </c>
      <c r="G108" s="49">
        <f t="shared" si="8"/>
        <v>17050</v>
      </c>
      <c r="H108" s="48">
        <f t="shared" si="9"/>
        <v>102300</v>
      </c>
      <c r="I108" s="50">
        <v>102300</v>
      </c>
      <c r="J108" s="18"/>
      <c r="K108" s="19"/>
    </row>
    <row r="109" spans="1:11" x14ac:dyDescent="0.25">
      <c r="A109" s="128" t="s">
        <v>33</v>
      </c>
      <c r="B109" s="82" t="s">
        <v>34</v>
      </c>
      <c r="C109" s="82"/>
      <c r="D109" s="84" t="s">
        <v>35</v>
      </c>
      <c r="E109" s="84"/>
      <c r="F109" s="84"/>
      <c r="G109" s="84"/>
      <c r="H109" s="84"/>
      <c r="I109" s="85"/>
      <c r="J109" s="14"/>
      <c r="K109" s="15"/>
    </row>
    <row r="110" spans="1:11" ht="16.5" x14ac:dyDescent="0.3">
      <c r="A110" s="129"/>
      <c r="B110" s="83"/>
      <c r="C110" s="83"/>
      <c r="D110" s="86" t="s">
        <v>36</v>
      </c>
      <c r="E110" s="86"/>
      <c r="F110" s="86"/>
      <c r="G110" s="86"/>
      <c r="H110" s="86"/>
      <c r="I110" s="87"/>
      <c r="J110" s="14"/>
      <c r="K110" s="15"/>
    </row>
    <row r="111" spans="1:11" x14ac:dyDescent="0.25">
      <c r="A111" s="88" t="s">
        <v>3</v>
      </c>
      <c r="B111" s="83"/>
      <c r="C111" s="83"/>
      <c r="D111" s="90" t="s">
        <v>37</v>
      </c>
      <c r="E111" s="90"/>
      <c r="F111" s="90" t="s">
        <v>38</v>
      </c>
      <c r="G111" s="90"/>
      <c r="H111" s="90" t="s">
        <v>39</v>
      </c>
      <c r="I111" s="91"/>
      <c r="J111" s="14"/>
      <c r="K111" s="15"/>
    </row>
    <row r="112" spans="1:11" ht="64.5" thickBot="1" x14ac:dyDescent="0.35">
      <c r="A112" s="89"/>
      <c r="B112" s="92" t="s">
        <v>143</v>
      </c>
      <c r="C112" s="92"/>
      <c r="D112" s="38" t="s">
        <v>41</v>
      </c>
      <c r="E112" s="16" t="s">
        <v>11</v>
      </c>
      <c r="F112" s="38" t="s">
        <v>42</v>
      </c>
      <c r="G112" s="16" t="s">
        <v>11</v>
      </c>
      <c r="H112" s="38" t="s">
        <v>43</v>
      </c>
      <c r="I112" s="17" t="s">
        <v>11</v>
      </c>
      <c r="J112" s="18"/>
      <c r="K112" s="19"/>
    </row>
    <row r="113" spans="1:11" ht="24" customHeight="1" x14ac:dyDescent="0.25">
      <c r="A113" s="278">
        <v>1</v>
      </c>
      <c r="B113" s="41" t="s">
        <v>97</v>
      </c>
      <c r="C113" s="44" t="s">
        <v>14</v>
      </c>
      <c r="D113" s="48">
        <f t="shared" ref="D113:D121" si="10">E113</f>
        <v>29000</v>
      </c>
      <c r="E113" s="49">
        <f t="shared" ref="E113:E121" si="11">I113/1.2</f>
        <v>29000</v>
      </c>
      <c r="F113" s="48">
        <f t="shared" ref="F113:F121" si="12">G113</f>
        <v>5800</v>
      </c>
      <c r="G113" s="49">
        <f t="shared" ref="G113:G121" si="13">I113-E113</f>
        <v>5800</v>
      </c>
      <c r="H113" s="48">
        <f t="shared" ref="H113:H121" si="14">I113</f>
        <v>34800</v>
      </c>
      <c r="I113" s="50">
        <v>34800</v>
      </c>
      <c r="J113" s="18"/>
      <c r="K113" s="19"/>
    </row>
    <row r="114" spans="1:11" ht="24" customHeight="1" x14ac:dyDescent="0.25">
      <c r="A114" s="279">
        <v>3</v>
      </c>
      <c r="B114" s="28" t="s">
        <v>99</v>
      </c>
      <c r="C114" s="32" t="s">
        <v>12</v>
      </c>
      <c r="D114" s="48">
        <f t="shared" si="10"/>
        <v>143750</v>
      </c>
      <c r="E114" s="49">
        <f t="shared" si="11"/>
        <v>143750</v>
      </c>
      <c r="F114" s="48">
        <f t="shared" si="12"/>
        <v>28750</v>
      </c>
      <c r="G114" s="49">
        <f t="shared" si="13"/>
        <v>28750</v>
      </c>
      <c r="H114" s="48">
        <f t="shared" si="14"/>
        <v>172500</v>
      </c>
      <c r="I114" s="50">
        <v>172500</v>
      </c>
      <c r="J114" s="18"/>
      <c r="K114" s="19"/>
    </row>
    <row r="115" spans="1:11" ht="24" customHeight="1" x14ac:dyDescent="0.25">
      <c r="A115" s="279">
        <v>4</v>
      </c>
      <c r="B115" s="28" t="s">
        <v>100</v>
      </c>
      <c r="C115" s="32" t="s">
        <v>12</v>
      </c>
      <c r="D115" s="48">
        <f t="shared" si="10"/>
        <v>31666.666666666668</v>
      </c>
      <c r="E115" s="49">
        <f t="shared" si="11"/>
        <v>31666.666666666668</v>
      </c>
      <c r="F115" s="48">
        <f t="shared" si="12"/>
        <v>6333.3333333333321</v>
      </c>
      <c r="G115" s="49">
        <f t="shared" si="13"/>
        <v>6333.3333333333321</v>
      </c>
      <c r="H115" s="48">
        <f t="shared" si="14"/>
        <v>38000</v>
      </c>
      <c r="I115" s="50">
        <v>38000</v>
      </c>
      <c r="J115" s="18"/>
      <c r="K115" s="19"/>
    </row>
    <row r="116" spans="1:11" ht="24" customHeight="1" x14ac:dyDescent="0.25">
      <c r="A116" s="279">
        <v>7</v>
      </c>
      <c r="B116" s="28" t="s">
        <v>103</v>
      </c>
      <c r="C116" s="32" t="s">
        <v>15</v>
      </c>
      <c r="D116" s="48">
        <f t="shared" si="10"/>
        <v>228666.66666666669</v>
      </c>
      <c r="E116" s="49">
        <f t="shared" si="11"/>
        <v>228666.66666666669</v>
      </c>
      <c r="F116" s="48">
        <f t="shared" si="12"/>
        <v>45733.333333333314</v>
      </c>
      <c r="G116" s="49">
        <f t="shared" si="13"/>
        <v>45733.333333333314</v>
      </c>
      <c r="H116" s="48">
        <f t="shared" si="14"/>
        <v>274400</v>
      </c>
      <c r="I116" s="50">
        <v>274400</v>
      </c>
      <c r="J116" s="18"/>
      <c r="K116" s="19"/>
    </row>
    <row r="117" spans="1:11" ht="24" customHeight="1" x14ac:dyDescent="0.25">
      <c r="A117" s="279">
        <v>22</v>
      </c>
      <c r="B117" s="28" t="s">
        <v>155</v>
      </c>
      <c r="C117" s="32" t="s">
        <v>14</v>
      </c>
      <c r="D117" s="48">
        <f t="shared" si="10"/>
        <v>18750</v>
      </c>
      <c r="E117" s="49">
        <f t="shared" si="11"/>
        <v>18750</v>
      </c>
      <c r="F117" s="48">
        <f t="shared" si="12"/>
        <v>3750</v>
      </c>
      <c r="G117" s="49">
        <f t="shared" si="13"/>
        <v>3750</v>
      </c>
      <c r="H117" s="48">
        <f t="shared" si="14"/>
        <v>22500</v>
      </c>
      <c r="I117" s="50">
        <v>22500</v>
      </c>
      <c r="J117" s="18"/>
      <c r="K117" s="19"/>
    </row>
    <row r="118" spans="1:11" ht="24" customHeight="1" x14ac:dyDescent="0.25">
      <c r="A118" s="279">
        <v>28</v>
      </c>
      <c r="B118" s="28" t="s">
        <v>161</v>
      </c>
      <c r="C118" s="32" t="s">
        <v>14</v>
      </c>
      <c r="D118" s="48">
        <f t="shared" si="10"/>
        <v>91666.666666666672</v>
      </c>
      <c r="E118" s="49">
        <f t="shared" si="11"/>
        <v>91666.666666666672</v>
      </c>
      <c r="F118" s="48">
        <f t="shared" si="12"/>
        <v>18333.333333333328</v>
      </c>
      <c r="G118" s="49">
        <f t="shared" si="13"/>
        <v>18333.333333333328</v>
      </c>
      <c r="H118" s="48">
        <f t="shared" si="14"/>
        <v>110000</v>
      </c>
      <c r="I118" s="50">
        <v>110000</v>
      </c>
      <c r="J118" s="18"/>
      <c r="K118" s="19"/>
    </row>
    <row r="119" spans="1:11" ht="24" customHeight="1" x14ac:dyDescent="0.25">
      <c r="A119" s="279">
        <v>29</v>
      </c>
      <c r="B119" s="28" t="s">
        <v>162</v>
      </c>
      <c r="C119" s="32" t="s">
        <v>15</v>
      </c>
      <c r="D119" s="48">
        <f t="shared" si="10"/>
        <v>17500</v>
      </c>
      <c r="E119" s="49">
        <f t="shared" si="11"/>
        <v>17500</v>
      </c>
      <c r="F119" s="48">
        <f t="shared" si="12"/>
        <v>3500</v>
      </c>
      <c r="G119" s="49">
        <f t="shared" si="13"/>
        <v>3500</v>
      </c>
      <c r="H119" s="48">
        <f t="shared" si="14"/>
        <v>21000</v>
      </c>
      <c r="I119" s="50">
        <v>21000</v>
      </c>
      <c r="J119" s="18"/>
      <c r="K119" s="19"/>
    </row>
    <row r="120" spans="1:11" ht="24" customHeight="1" x14ac:dyDescent="0.25">
      <c r="A120" s="279">
        <v>54</v>
      </c>
      <c r="B120" s="28" t="s">
        <v>187</v>
      </c>
      <c r="C120" s="33" t="s">
        <v>15</v>
      </c>
      <c r="D120" s="48">
        <f t="shared" si="10"/>
        <v>158333.33333333334</v>
      </c>
      <c r="E120" s="49">
        <f t="shared" si="11"/>
        <v>158333.33333333334</v>
      </c>
      <c r="F120" s="48">
        <f t="shared" si="12"/>
        <v>31666.666666666657</v>
      </c>
      <c r="G120" s="49">
        <f t="shared" si="13"/>
        <v>31666.666666666657</v>
      </c>
      <c r="H120" s="48">
        <f t="shared" si="14"/>
        <v>190000</v>
      </c>
      <c r="I120" s="50">
        <v>190000</v>
      </c>
      <c r="J120" s="18"/>
      <c r="K120" s="19"/>
    </row>
    <row r="121" spans="1:11" ht="24" customHeight="1" thickBot="1" x14ac:dyDescent="0.3">
      <c r="A121" s="279">
        <v>60</v>
      </c>
      <c r="B121" s="42" t="s">
        <v>193</v>
      </c>
      <c r="C121" s="33" t="s">
        <v>14</v>
      </c>
      <c r="D121" s="48">
        <f t="shared" si="10"/>
        <v>162500</v>
      </c>
      <c r="E121" s="49">
        <f t="shared" si="11"/>
        <v>162500</v>
      </c>
      <c r="F121" s="48">
        <f t="shared" si="12"/>
        <v>32500</v>
      </c>
      <c r="G121" s="49">
        <f t="shared" si="13"/>
        <v>32500</v>
      </c>
      <c r="H121" s="48">
        <f t="shared" si="14"/>
        <v>195000</v>
      </c>
      <c r="I121" s="50">
        <v>195000</v>
      </c>
      <c r="J121" s="18"/>
      <c r="K121" s="19"/>
    </row>
    <row r="122" spans="1:11" x14ac:dyDescent="0.25">
      <c r="A122" s="128" t="s">
        <v>33</v>
      </c>
      <c r="B122" s="82" t="s">
        <v>34</v>
      </c>
      <c r="C122" s="82"/>
      <c r="D122" s="84" t="s">
        <v>35</v>
      </c>
      <c r="E122" s="84"/>
      <c r="F122" s="84"/>
      <c r="G122" s="84"/>
      <c r="H122" s="84"/>
      <c r="I122" s="85"/>
      <c r="J122" s="14"/>
      <c r="K122" s="15"/>
    </row>
    <row r="123" spans="1:11" ht="16.5" x14ac:dyDescent="0.3">
      <c r="A123" s="129"/>
      <c r="B123" s="83"/>
      <c r="C123" s="83"/>
      <c r="D123" s="86" t="s">
        <v>36</v>
      </c>
      <c r="E123" s="86"/>
      <c r="F123" s="86"/>
      <c r="G123" s="86"/>
      <c r="H123" s="86"/>
      <c r="I123" s="87"/>
      <c r="J123" s="14"/>
      <c r="K123" s="15"/>
    </row>
    <row r="124" spans="1:11" x14ac:dyDescent="0.25">
      <c r="A124" s="88" t="s">
        <v>3</v>
      </c>
      <c r="B124" s="83"/>
      <c r="C124" s="83"/>
      <c r="D124" s="90" t="s">
        <v>37</v>
      </c>
      <c r="E124" s="90"/>
      <c r="F124" s="90" t="s">
        <v>38</v>
      </c>
      <c r="G124" s="90"/>
      <c r="H124" s="90" t="s">
        <v>39</v>
      </c>
      <c r="I124" s="91"/>
      <c r="J124" s="14"/>
      <c r="K124" s="15"/>
    </row>
    <row r="125" spans="1:11" ht="64.5" thickBot="1" x14ac:dyDescent="0.35">
      <c r="A125" s="89"/>
      <c r="B125" s="92" t="s">
        <v>236</v>
      </c>
      <c r="C125" s="92"/>
      <c r="D125" s="38" t="s">
        <v>41</v>
      </c>
      <c r="E125" s="16" t="s">
        <v>11</v>
      </c>
      <c r="F125" s="38" t="s">
        <v>42</v>
      </c>
      <c r="G125" s="16" t="s">
        <v>11</v>
      </c>
      <c r="H125" s="38" t="s">
        <v>43</v>
      </c>
      <c r="I125" s="17" t="s">
        <v>11</v>
      </c>
      <c r="J125" s="18"/>
      <c r="K125" s="19"/>
    </row>
    <row r="126" spans="1:11" ht="23.25" customHeight="1" x14ac:dyDescent="0.25">
      <c r="A126" s="279">
        <v>4</v>
      </c>
      <c r="B126" s="28" t="s">
        <v>100</v>
      </c>
      <c r="C126" s="32" t="s">
        <v>12</v>
      </c>
      <c r="D126" s="48">
        <f t="shared" ref="D126:D131" si="15">E126</f>
        <v>19600</v>
      </c>
      <c r="E126" s="49">
        <f t="shared" ref="E126:E131" si="16">I126/1.2</f>
        <v>19600</v>
      </c>
      <c r="F126" s="48">
        <f t="shared" ref="F126:F131" si="17">G126</f>
        <v>3920</v>
      </c>
      <c r="G126" s="49">
        <f t="shared" ref="G126:G131" si="18">I126-E126</f>
        <v>3920</v>
      </c>
      <c r="H126" s="48">
        <f t="shared" ref="H126:H131" si="19">I126</f>
        <v>23520</v>
      </c>
      <c r="I126" s="50">
        <v>23520</v>
      </c>
      <c r="J126" s="18"/>
      <c r="K126" s="19"/>
    </row>
    <row r="127" spans="1:11" ht="23.25" customHeight="1" x14ac:dyDescent="0.25">
      <c r="A127" s="279">
        <v>7</v>
      </c>
      <c r="B127" s="28" t="s">
        <v>103</v>
      </c>
      <c r="C127" s="32" t="s">
        <v>15</v>
      </c>
      <c r="D127" s="48">
        <f t="shared" si="15"/>
        <v>109200</v>
      </c>
      <c r="E127" s="49">
        <f t="shared" si="16"/>
        <v>109200</v>
      </c>
      <c r="F127" s="48">
        <f t="shared" si="17"/>
        <v>21840</v>
      </c>
      <c r="G127" s="49">
        <f t="shared" si="18"/>
        <v>21840</v>
      </c>
      <c r="H127" s="48">
        <f t="shared" si="19"/>
        <v>131040</v>
      </c>
      <c r="I127" s="50">
        <v>131040</v>
      </c>
      <c r="J127" s="18"/>
      <c r="K127" s="19"/>
    </row>
    <row r="128" spans="1:11" ht="23.25" customHeight="1" x14ac:dyDescent="0.25">
      <c r="A128" s="279">
        <v>11</v>
      </c>
      <c r="B128" s="28" t="s">
        <v>107</v>
      </c>
      <c r="C128" s="32" t="s">
        <v>12</v>
      </c>
      <c r="D128" s="48">
        <f t="shared" si="15"/>
        <v>40000</v>
      </c>
      <c r="E128" s="49">
        <f t="shared" si="16"/>
        <v>40000</v>
      </c>
      <c r="F128" s="48">
        <f t="shared" si="17"/>
        <v>8000</v>
      </c>
      <c r="G128" s="49">
        <f t="shared" si="18"/>
        <v>8000</v>
      </c>
      <c r="H128" s="48">
        <f t="shared" si="19"/>
        <v>48000</v>
      </c>
      <c r="I128" s="50">
        <v>48000</v>
      </c>
      <c r="J128" s="18"/>
      <c r="K128" s="19"/>
    </row>
    <row r="129" spans="1:11" ht="24" customHeight="1" x14ac:dyDescent="0.25">
      <c r="A129" s="279">
        <v>17</v>
      </c>
      <c r="B129" s="28" t="s">
        <v>112</v>
      </c>
      <c r="C129" s="32" t="s">
        <v>15</v>
      </c>
      <c r="D129" s="48">
        <f t="shared" si="15"/>
        <v>17500</v>
      </c>
      <c r="E129" s="49">
        <f t="shared" si="16"/>
        <v>17500</v>
      </c>
      <c r="F129" s="48">
        <f t="shared" si="17"/>
        <v>3500</v>
      </c>
      <c r="G129" s="49">
        <f t="shared" si="18"/>
        <v>3500</v>
      </c>
      <c r="H129" s="48">
        <f t="shared" si="19"/>
        <v>21000</v>
      </c>
      <c r="I129" s="50">
        <v>21000</v>
      </c>
      <c r="J129" s="18"/>
      <c r="K129" s="19"/>
    </row>
    <row r="130" spans="1:11" ht="24" customHeight="1" x14ac:dyDescent="0.25">
      <c r="A130" s="279">
        <v>49</v>
      </c>
      <c r="B130" s="28" t="s">
        <v>182</v>
      </c>
      <c r="C130" s="33" t="s">
        <v>15</v>
      </c>
      <c r="D130" s="48">
        <f t="shared" si="15"/>
        <v>10000</v>
      </c>
      <c r="E130" s="49">
        <f t="shared" si="16"/>
        <v>10000</v>
      </c>
      <c r="F130" s="48">
        <f t="shared" si="17"/>
        <v>2000</v>
      </c>
      <c r="G130" s="49">
        <f t="shared" si="18"/>
        <v>2000</v>
      </c>
      <c r="H130" s="48">
        <f t="shared" si="19"/>
        <v>12000</v>
      </c>
      <c r="I130" s="50">
        <v>12000</v>
      </c>
      <c r="J130" s="18"/>
      <c r="K130" s="19"/>
    </row>
    <row r="131" spans="1:11" ht="24" customHeight="1" thickBot="1" x14ac:dyDescent="0.3">
      <c r="A131" s="280">
        <v>61</v>
      </c>
      <c r="B131" s="43" t="s">
        <v>194</v>
      </c>
      <c r="C131" s="45" t="s">
        <v>14</v>
      </c>
      <c r="D131" s="48">
        <f t="shared" si="15"/>
        <v>135000</v>
      </c>
      <c r="E131" s="49">
        <f t="shared" si="16"/>
        <v>135000</v>
      </c>
      <c r="F131" s="48">
        <f t="shared" si="17"/>
        <v>27000</v>
      </c>
      <c r="G131" s="49">
        <f t="shared" si="18"/>
        <v>27000</v>
      </c>
      <c r="H131" s="295">
        <f t="shared" si="19"/>
        <v>162000</v>
      </c>
      <c r="I131" s="50">
        <v>162000</v>
      </c>
      <c r="J131" s="18"/>
      <c r="K131" s="19"/>
    </row>
    <row r="132" spans="1:11" ht="30" customHeight="1" x14ac:dyDescent="0.25">
      <c r="A132" s="148" t="s">
        <v>44</v>
      </c>
      <c r="B132" s="149"/>
      <c r="C132" s="150"/>
      <c r="D132" s="153" t="s">
        <v>144</v>
      </c>
      <c r="E132" s="154"/>
      <c r="F132" s="154"/>
      <c r="G132" s="154"/>
      <c r="H132" s="154"/>
      <c r="I132" s="154"/>
      <c r="J132" s="155"/>
      <c r="K132" s="156"/>
    </row>
    <row r="133" spans="1:11" ht="17.25" thickBot="1" x14ac:dyDescent="0.35">
      <c r="A133" s="185"/>
      <c r="B133" s="186"/>
      <c r="C133" s="186"/>
      <c r="D133" s="186"/>
      <c r="E133" s="186"/>
      <c r="F133" s="186"/>
      <c r="G133" s="186"/>
      <c r="H133" s="186"/>
      <c r="I133" s="186"/>
      <c r="J133" s="186"/>
      <c r="K133" s="187"/>
    </row>
    <row r="134" spans="1:11" ht="16.5" x14ac:dyDescent="0.3">
      <c r="A134" s="225" t="s">
        <v>45</v>
      </c>
      <c r="B134" s="174"/>
      <c r="C134" s="174"/>
      <c r="D134" s="174"/>
      <c r="E134" s="174"/>
      <c r="F134" s="174"/>
      <c r="G134" s="174"/>
      <c r="H134" s="174"/>
      <c r="I134" s="174"/>
      <c r="J134" s="174"/>
      <c r="K134" s="175"/>
    </row>
    <row r="135" spans="1:11" ht="17.25" thickBot="1" x14ac:dyDescent="0.35">
      <c r="A135" s="126" t="s">
        <v>3</v>
      </c>
      <c r="B135" s="226" t="s">
        <v>46</v>
      </c>
      <c r="C135" s="111" t="s">
        <v>47</v>
      </c>
      <c r="D135" s="112"/>
      <c r="E135" s="112"/>
      <c r="F135" s="112"/>
      <c r="G135" s="112"/>
      <c r="H135" s="112"/>
      <c r="I135" s="112"/>
      <c r="J135" s="112"/>
      <c r="K135" s="113"/>
    </row>
    <row r="136" spans="1:11" ht="116.25" thickBot="1" x14ac:dyDescent="0.3">
      <c r="A136" s="127"/>
      <c r="B136" s="227"/>
      <c r="C136" s="10" t="s">
        <v>48</v>
      </c>
      <c r="D136" s="9" t="s">
        <v>49</v>
      </c>
      <c r="E136" s="9" t="s">
        <v>50</v>
      </c>
      <c r="F136" s="9" t="s">
        <v>51</v>
      </c>
      <c r="G136" s="11" t="s">
        <v>52</v>
      </c>
      <c r="H136" s="11" t="s">
        <v>53</v>
      </c>
      <c r="I136" s="11" t="s">
        <v>54</v>
      </c>
      <c r="J136" s="11" t="s">
        <v>55</v>
      </c>
      <c r="K136" s="11" t="s">
        <v>56</v>
      </c>
    </row>
    <row r="137" spans="1:11" ht="17.25" thickBot="1" x14ac:dyDescent="0.3">
      <c r="A137" s="5"/>
      <c r="B137" s="6"/>
      <c r="C137" s="7"/>
      <c r="D137" s="7"/>
      <c r="E137" s="7"/>
      <c r="F137" s="7"/>
      <c r="G137" s="7"/>
      <c r="H137" s="7"/>
      <c r="I137" s="7"/>
      <c r="J137" s="7"/>
      <c r="K137" s="8"/>
    </row>
    <row r="138" spans="1:11" ht="24" customHeight="1" thickBot="1" x14ac:dyDescent="0.3">
      <c r="A138" s="256" t="s">
        <v>44</v>
      </c>
      <c r="B138" s="257"/>
      <c r="C138" s="258"/>
      <c r="D138" s="114" t="s">
        <v>254</v>
      </c>
      <c r="E138" s="115"/>
      <c r="F138" s="115"/>
      <c r="G138" s="115"/>
      <c r="H138" s="115"/>
      <c r="I138" s="115"/>
      <c r="J138" s="115"/>
      <c r="K138" s="116"/>
    </row>
    <row r="139" spans="1:11" ht="17.25" thickBot="1" x14ac:dyDescent="0.35">
      <c r="A139" s="262"/>
      <c r="B139" s="263"/>
      <c r="C139" s="263"/>
      <c r="D139" s="263"/>
      <c r="E139" s="263"/>
      <c r="F139" s="263"/>
      <c r="G139" s="263"/>
      <c r="H139" s="263"/>
      <c r="I139" s="263"/>
      <c r="J139" s="263"/>
      <c r="K139" s="264"/>
    </row>
    <row r="140" spans="1:11" ht="16.5" x14ac:dyDescent="0.3">
      <c r="A140" s="170" t="s">
        <v>57</v>
      </c>
      <c r="B140" s="171"/>
      <c r="C140" s="171"/>
      <c r="D140" s="171"/>
      <c r="E140" s="172"/>
      <c r="F140" s="173" t="s">
        <v>241</v>
      </c>
      <c r="G140" s="174"/>
      <c r="H140" s="174"/>
      <c r="I140" s="174"/>
      <c r="J140" s="174"/>
      <c r="K140" s="175"/>
    </row>
    <row r="141" spans="1:11" ht="25.5" customHeight="1" x14ac:dyDescent="0.25">
      <c r="A141" s="228" t="s">
        <v>58</v>
      </c>
      <c r="B141" s="229"/>
      <c r="C141" s="229"/>
      <c r="D141" s="229"/>
      <c r="E141" s="230"/>
      <c r="F141" s="190" t="s">
        <v>59</v>
      </c>
      <c r="G141" s="191"/>
      <c r="H141" s="192"/>
      <c r="I141" s="259" t="s">
        <v>60</v>
      </c>
      <c r="J141" s="260"/>
      <c r="K141" s="261"/>
    </row>
    <row r="142" spans="1:11" ht="16.5" x14ac:dyDescent="0.3">
      <c r="A142" s="231"/>
      <c r="B142" s="232"/>
      <c r="C142" s="232"/>
      <c r="D142" s="232"/>
      <c r="E142" s="233"/>
      <c r="F142" s="111" t="s">
        <v>242</v>
      </c>
      <c r="G142" s="112"/>
      <c r="H142" s="193"/>
      <c r="I142" s="111" t="s">
        <v>243</v>
      </c>
      <c r="J142" s="112"/>
      <c r="K142" s="113"/>
    </row>
    <row r="143" spans="1:11" ht="25.5" customHeight="1" x14ac:dyDescent="0.3">
      <c r="A143" s="166" t="s">
        <v>61</v>
      </c>
      <c r="B143" s="167"/>
      <c r="C143" s="167"/>
      <c r="D143" s="167"/>
      <c r="E143" s="168"/>
      <c r="F143" s="111" t="s">
        <v>244</v>
      </c>
      <c r="G143" s="112"/>
      <c r="H143" s="112"/>
      <c r="I143" s="112"/>
      <c r="J143" s="112"/>
      <c r="K143" s="113"/>
    </row>
    <row r="144" spans="1:11" ht="23.25" customHeight="1" x14ac:dyDescent="0.3">
      <c r="A144" s="166" t="s">
        <v>62</v>
      </c>
      <c r="B144" s="167"/>
      <c r="C144" s="167"/>
      <c r="D144" s="167"/>
      <c r="E144" s="168"/>
      <c r="F144" s="267" t="s">
        <v>245</v>
      </c>
      <c r="G144" s="112"/>
      <c r="H144" s="112"/>
      <c r="I144" s="112"/>
      <c r="J144" s="112"/>
      <c r="K144" s="113"/>
    </row>
    <row r="145" spans="1:11" ht="16.5" x14ac:dyDescent="0.3">
      <c r="A145" s="166" t="s">
        <v>63</v>
      </c>
      <c r="B145" s="167"/>
      <c r="C145" s="167"/>
      <c r="D145" s="167"/>
      <c r="E145" s="168"/>
      <c r="F145" s="111" t="s">
        <v>246</v>
      </c>
      <c r="G145" s="112"/>
      <c r="H145" s="112"/>
      <c r="I145" s="112"/>
      <c r="J145" s="112"/>
      <c r="K145" s="113"/>
    </row>
    <row r="146" spans="1:11" ht="17.25" thickBot="1" x14ac:dyDescent="0.35">
      <c r="A146" s="100"/>
      <c r="B146" s="101"/>
      <c r="C146" s="101"/>
      <c r="D146" s="101"/>
      <c r="E146" s="101"/>
      <c r="F146" s="101"/>
      <c r="G146" s="101"/>
      <c r="H146" s="101"/>
      <c r="I146" s="101"/>
      <c r="J146" s="101"/>
      <c r="K146" s="102"/>
    </row>
    <row r="147" spans="1:11" ht="17.25" x14ac:dyDescent="0.3">
      <c r="A147" s="103" t="s">
        <v>3</v>
      </c>
      <c r="B147" s="106" t="s">
        <v>64</v>
      </c>
      <c r="C147" s="108" t="s">
        <v>65</v>
      </c>
      <c r="D147" s="109"/>
      <c r="E147" s="109"/>
      <c r="F147" s="109"/>
      <c r="G147" s="109"/>
      <c r="H147" s="109"/>
      <c r="I147" s="109"/>
      <c r="J147" s="109"/>
      <c r="K147" s="110"/>
    </row>
    <row r="148" spans="1:11" x14ac:dyDescent="0.25">
      <c r="A148" s="104"/>
      <c r="B148" s="107"/>
      <c r="C148" s="93" t="s">
        <v>66</v>
      </c>
      <c r="D148" s="94"/>
      <c r="E148" s="95" t="s">
        <v>67</v>
      </c>
      <c r="F148" s="95" t="s">
        <v>68</v>
      </c>
      <c r="G148" s="95" t="s">
        <v>69</v>
      </c>
      <c r="H148" s="97" t="s">
        <v>70</v>
      </c>
      <c r="I148" s="98"/>
      <c r="J148" s="98"/>
      <c r="K148" s="99"/>
    </row>
    <row r="149" spans="1:11" ht="45.75" customHeight="1" thickBot="1" x14ac:dyDescent="0.3">
      <c r="A149" s="105"/>
      <c r="B149" s="96"/>
      <c r="C149" s="76"/>
      <c r="D149" s="77"/>
      <c r="E149" s="96"/>
      <c r="F149" s="96"/>
      <c r="G149" s="96"/>
      <c r="H149" s="51" t="s">
        <v>71</v>
      </c>
      <c r="I149" s="52"/>
      <c r="J149" s="51" t="s">
        <v>72</v>
      </c>
      <c r="K149" s="53"/>
    </row>
    <row r="150" spans="1:11" x14ac:dyDescent="0.25">
      <c r="A150" s="62" t="s">
        <v>73</v>
      </c>
      <c r="B150" s="63"/>
      <c r="C150" s="64" t="s">
        <v>248</v>
      </c>
      <c r="D150" s="65"/>
      <c r="E150" s="68" t="s">
        <v>249</v>
      </c>
      <c r="F150" s="70" t="s">
        <v>145</v>
      </c>
      <c r="G150" s="72">
        <v>0</v>
      </c>
      <c r="H150" s="74">
        <v>532011</v>
      </c>
      <c r="I150" s="75"/>
      <c r="J150" s="74">
        <v>532011</v>
      </c>
      <c r="K150" s="78"/>
    </row>
    <row r="151" spans="1:11" ht="51" customHeight="1" thickBot="1" x14ac:dyDescent="0.3">
      <c r="A151" s="80" t="s">
        <v>247</v>
      </c>
      <c r="B151" s="81"/>
      <c r="C151" s="66"/>
      <c r="D151" s="67"/>
      <c r="E151" s="69"/>
      <c r="F151" s="71"/>
      <c r="G151" s="73"/>
      <c r="H151" s="76"/>
      <c r="I151" s="77"/>
      <c r="J151" s="76"/>
      <c r="K151" s="79"/>
    </row>
    <row r="152" spans="1:11" ht="17.25" thickBot="1" x14ac:dyDescent="0.35">
      <c r="A152" s="100"/>
      <c r="B152" s="101"/>
      <c r="C152" s="101"/>
      <c r="D152" s="101"/>
      <c r="E152" s="101"/>
      <c r="F152" s="101"/>
      <c r="G152" s="101"/>
      <c r="H152" s="101"/>
      <c r="I152" s="101"/>
      <c r="J152" s="101"/>
      <c r="K152" s="102"/>
    </row>
    <row r="153" spans="1:11" ht="17.25" x14ac:dyDescent="0.3">
      <c r="A153" s="103" t="s">
        <v>3</v>
      </c>
      <c r="B153" s="106" t="s">
        <v>64</v>
      </c>
      <c r="C153" s="108" t="s">
        <v>65</v>
      </c>
      <c r="D153" s="109"/>
      <c r="E153" s="109"/>
      <c r="F153" s="109"/>
      <c r="G153" s="109"/>
      <c r="H153" s="109"/>
      <c r="I153" s="109"/>
      <c r="J153" s="109"/>
      <c r="K153" s="110"/>
    </row>
    <row r="154" spans="1:11" x14ac:dyDescent="0.25">
      <c r="A154" s="104"/>
      <c r="B154" s="107"/>
      <c r="C154" s="93" t="s">
        <v>66</v>
      </c>
      <c r="D154" s="94"/>
      <c r="E154" s="95" t="s">
        <v>67</v>
      </c>
      <c r="F154" s="95" t="s">
        <v>68</v>
      </c>
      <c r="G154" s="95" t="s">
        <v>69</v>
      </c>
      <c r="H154" s="97" t="s">
        <v>70</v>
      </c>
      <c r="I154" s="98"/>
      <c r="J154" s="98"/>
      <c r="K154" s="99"/>
    </row>
    <row r="155" spans="1:11" ht="42" customHeight="1" thickBot="1" x14ac:dyDescent="0.3">
      <c r="A155" s="105"/>
      <c r="B155" s="96"/>
      <c r="C155" s="76"/>
      <c r="D155" s="77"/>
      <c r="E155" s="96"/>
      <c r="F155" s="96"/>
      <c r="G155" s="96"/>
      <c r="H155" s="51" t="s">
        <v>71</v>
      </c>
      <c r="I155" s="52"/>
      <c r="J155" s="51" t="s">
        <v>72</v>
      </c>
      <c r="K155" s="53"/>
    </row>
    <row r="156" spans="1:11" ht="15" customHeight="1" x14ac:dyDescent="0.25">
      <c r="A156" s="62" t="s">
        <v>134</v>
      </c>
      <c r="B156" s="63"/>
      <c r="C156" s="64" t="s">
        <v>250</v>
      </c>
      <c r="D156" s="65"/>
      <c r="E156" s="68" t="s">
        <v>246</v>
      </c>
      <c r="F156" s="70" t="s">
        <v>145</v>
      </c>
      <c r="G156" s="72">
        <v>0</v>
      </c>
      <c r="H156" s="74">
        <v>32700</v>
      </c>
      <c r="I156" s="75"/>
      <c r="J156" s="74">
        <v>32700</v>
      </c>
      <c r="K156" s="78"/>
    </row>
    <row r="157" spans="1:11" ht="42" customHeight="1" thickBot="1" x14ac:dyDescent="0.3">
      <c r="A157" s="80">
        <v>38.479999999999997</v>
      </c>
      <c r="B157" s="81"/>
      <c r="C157" s="66"/>
      <c r="D157" s="67"/>
      <c r="E157" s="69"/>
      <c r="F157" s="71"/>
      <c r="G157" s="73"/>
      <c r="H157" s="76"/>
      <c r="I157" s="77"/>
      <c r="J157" s="76"/>
      <c r="K157" s="79"/>
    </row>
    <row r="158" spans="1:11" ht="17.25" thickBot="1" x14ac:dyDescent="0.35">
      <c r="A158" s="100"/>
      <c r="B158" s="101"/>
      <c r="C158" s="101"/>
      <c r="D158" s="101"/>
      <c r="E158" s="101"/>
      <c r="F158" s="101"/>
      <c r="G158" s="101"/>
      <c r="H158" s="101"/>
      <c r="I158" s="101"/>
      <c r="J158" s="101"/>
      <c r="K158" s="102"/>
    </row>
    <row r="159" spans="1:11" ht="17.25" x14ac:dyDescent="0.3">
      <c r="A159" s="103" t="s">
        <v>3</v>
      </c>
      <c r="B159" s="106" t="s">
        <v>64</v>
      </c>
      <c r="C159" s="108" t="s">
        <v>65</v>
      </c>
      <c r="D159" s="109"/>
      <c r="E159" s="109"/>
      <c r="F159" s="109"/>
      <c r="G159" s="109"/>
      <c r="H159" s="109"/>
      <c r="I159" s="109"/>
      <c r="J159" s="109"/>
      <c r="K159" s="110"/>
    </row>
    <row r="160" spans="1:11" x14ac:dyDescent="0.25">
      <c r="A160" s="104"/>
      <c r="B160" s="107"/>
      <c r="C160" s="93" t="s">
        <v>66</v>
      </c>
      <c r="D160" s="94"/>
      <c r="E160" s="95" t="s">
        <v>67</v>
      </c>
      <c r="F160" s="95" t="s">
        <v>68</v>
      </c>
      <c r="G160" s="95" t="s">
        <v>69</v>
      </c>
      <c r="H160" s="97" t="s">
        <v>70</v>
      </c>
      <c r="I160" s="98"/>
      <c r="J160" s="98"/>
      <c r="K160" s="99"/>
    </row>
    <row r="161" spans="1:11" ht="39.75" customHeight="1" thickBot="1" x14ac:dyDescent="0.3">
      <c r="A161" s="105"/>
      <c r="B161" s="96"/>
      <c r="C161" s="76"/>
      <c r="D161" s="77"/>
      <c r="E161" s="96"/>
      <c r="F161" s="96"/>
      <c r="G161" s="96"/>
      <c r="H161" s="51" t="s">
        <v>71</v>
      </c>
      <c r="I161" s="52"/>
      <c r="J161" s="51" t="s">
        <v>72</v>
      </c>
      <c r="K161" s="53"/>
    </row>
    <row r="162" spans="1:11" ht="15" customHeight="1" x14ac:dyDescent="0.25">
      <c r="A162" s="62" t="s">
        <v>146</v>
      </c>
      <c r="B162" s="63"/>
      <c r="C162" s="64" t="s">
        <v>251</v>
      </c>
      <c r="D162" s="65"/>
      <c r="E162" s="68" t="s">
        <v>246</v>
      </c>
      <c r="F162" s="70" t="s">
        <v>145</v>
      </c>
      <c r="G162" s="72">
        <v>0</v>
      </c>
      <c r="H162" s="74">
        <v>132500</v>
      </c>
      <c r="I162" s="75"/>
      <c r="J162" s="74">
        <v>132500</v>
      </c>
      <c r="K162" s="78"/>
    </row>
    <row r="163" spans="1:11" ht="48" customHeight="1" thickBot="1" x14ac:dyDescent="0.3">
      <c r="A163" s="80">
        <v>22.28</v>
      </c>
      <c r="B163" s="81"/>
      <c r="C163" s="66"/>
      <c r="D163" s="67"/>
      <c r="E163" s="69"/>
      <c r="F163" s="71"/>
      <c r="G163" s="73"/>
      <c r="H163" s="76"/>
      <c r="I163" s="77"/>
      <c r="J163" s="76"/>
      <c r="K163" s="79"/>
    </row>
    <row r="164" spans="1:11" ht="17.25" thickBot="1" x14ac:dyDescent="0.35">
      <c r="A164" s="100"/>
      <c r="B164" s="101"/>
      <c r="C164" s="101"/>
      <c r="D164" s="101"/>
      <c r="E164" s="101"/>
      <c r="F164" s="101"/>
      <c r="G164" s="101"/>
      <c r="H164" s="101"/>
      <c r="I164" s="101"/>
      <c r="J164" s="101"/>
      <c r="K164" s="102"/>
    </row>
    <row r="165" spans="1:11" ht="21.75" customHeight="1" thickBot="1" x14ac:dyDescent="0.3">
      <c r="A165" s="272" t="s">
        <v>74</v>
      </c>
      <c r="B165" s="273"/>
      <c r="C165" s="273"/>
      <c r="D165" s="273"/>
      <c r="E165" s="273"/>
      <c r="F165" s="273"/>
      <c r="G165" s="273"/>
      <c r="H165" s="273"/>
      <c r="I165" s="273"/>
      <c r="J165" s="273"/>
      <c r="K165" s="274"/>
    </row>
    <row r="166" spans="1:11" ht="39" customHeight="1" x14ac:dyDescent="0.25">
      <c r="A166" s="24" t="s">
        <v>33</v>
      </c>
      <c r="B166" s="25" t="s">
        <v>64</v>
      </c>
      <c r="C166" s="169" t="s">
        <v>75</v>
      </c>
      <c r="D166" s="169"/>
      <c r="E166" s="169"/>
      <c r="F166" s="169" t="s">
        <v>76</v>
      </c>
      <c r="G166" s="169"/>
      <c r="H166" s="169" t="s">
        <v>77</v>
      </c>
      <c r="I166" s="169"/>
      <c r="J166" s="265" t="s">
        <v>91</v>
      </c>
      <c r="K166" s="266"/>
    </row>
    <row r="167" spans="1:11" ht="39" customHeight="1" x14ac:dyDescent="0.25">
      <c r="A167" s="27">
        <v>1</v>
      </c>
      <c r="B167" s="26" t="s">
        <v>78</v>
      </c>
      <c r="C167" s="237" t="s">
        <v>79</v>
      </c>
      <c r="D167" s="237"/>
      <c r="E167" s="237"/>
      <c r="F167" s="271" t="s">
        <v>80</v>
      </c>
      <c r="G167" s="271"/>
      <c r="H167" s="277" t="s">
        <v>92</v>
      </c>
      <c r="I167" s="277"/>
      <c r="J167" s="275" t="s">
        <v>93</v>
      </c>
      <c r="K167" s="276"/>
    </row>
    <row r="168" spans="1:11" ht="39" customHeight="1" x14ac:dyDescent="0.25">
      <c r="A168" s="39">
        <v>2</v>
      </c>
      <c r="B168" s="40" t="s">
        <v>135</v>
      </c>
      <c r="C168" s="54" t="s">
        <v>136</v>
      </c>
      <c r="D168" s="54"/>
      <c r="E168" s="54"/>
      <c r="F168" s="55" t="s">
        <v>137</v>
      </c>
      <c r="G168" s="56"/>
      <c r="H168" s="57" t="s">
        <v>138</v>
      </c>
      <c r="I168" s="57"/>
      <c r="J168" s="58" t="s">
        <v>139</v>
      </c>
      <c r="K168" s="59"/>
    </row>
    <row r="169" spans="1:11" ht="39" customHeight="1" x14ac:dyDescent="0.25">
      <c r="A169" s="39">
        <v>3</v>
      </c>
      <c r="B169" s="40" t="s">
        <v>147</v>
      </c>
      <c r="C169" s="54" t="s">
        <v>148</v>
      </c>
      <c r="D169" s="54"/>
      <c r="E169" s="54"/>
      <c r="F169" s="60" t="s">
        <v>149</v>
      </c>
      <c r="G169" s="61"/>
      <c r="H169" s="57" t="s">
        <v>151</v>
      </c>
      <c r="I169" s="57"/>
      <c r="J169" s="58" t="s">
        <v>150</v>
      </c>
      <c r="K169" s="59"/>
    </row>
    <row r="170" spans="1:11" ht="16.5" x14ac:dyDescent="0.3">
      <c r="A170" s="199"/>
      <c r="B170" s="200"/>
      <c r="C170" s="200"/>
      <c r="D170" s="200"/>
      <c r="E170" s="200"/>
      <c r="F170" s="200"/>
      <c r="G170" s="200"/>
      <c r="H170" s="200"/>
      <c r="I170" s="200"/>
      <c r="J170" s="200"/>
      <c r="K170" s="201"/>
    </row>
    <row r="171" spans="1:11" ht="138.75" customHeight="1" x14ac:dyDescent="0.25">
      <c r="A171" s="214" t="s">
        <v>44</v>
      </c>
      <c r="B171" s="215"/>
      <c r="C171" s="216"/>
      <c r="D171" s="206" t="s">
        <v>252</v>
      </c>
      <c r="E171" s="207"/>
      <c r="F171" s="207"/>
      <c r="G171" s="207"/>
      <c r="H171" s="207"/>
      <c r="I171" s="207"/>
      <c r="J171" s="207"/>
      <c r="K171" s="208"/>
    </row>
    <row r="172" spans="1:11" ht="17.25" thickBot="1" x14ac:dyDescent="0.35">
      <c r="A172" s="199"/>
      <c r="B172" s="200"/>
      <c r="C172" s="200"/>
      <c r="D172" s="200"/>
      <c r="E172" s="200"/>
      <c r="F172" s="200"/>
      <c r="G172" s="200"/>
      <c r="H172" s="200"/>
      <c r="I172" s="200"/>
      <c r="J172" s="200"/>
      <c r="K172" s="201"/>
    </row>
    <row r="173" spans="1:11" ht="225" customHeight="1" thickBot="1" x14ac:dyDescent="0.3">
      <c r="A173" s="220" t="s">
        <v>94</v>
      </c>
      <c r="B173" s="221"/>
      <c r="C173" s="221"/>
      <c r="D173" s="221"/>
      <c r="E173" s="221"/>
      <c r="F173" s="221"/>
      <c r="G173" s="221"/>
      <c r="H173" s="221"/>
      <c r="I173" s="221"/>
      <c r="J173" s="221"/>
      <c r="K173" s="222"/>
    </row>
    <row r="174" spans="1:11" ht="16.5" x14ac:dyDescent="0.3">
      <c r="A174" s="202"/>
      <c r="B174" s="202"/>
      <c r="C174" s="202"/>
      <c r="D174" s="202"/>
      <c r="E174" s="202"/>
      <c r="F174" s="202"/>
      <c r="G174" s="202"/>
      <c r="H174" s="202"/>
      <c r="I174" s="202"/>
      <c r="J174" s="202"/>
      <c r="K174" s="202"/>
    </row>
    <row r="175" spans="1:11" ht="60.75" customHeight="1" x14ac:dyDescent="0.25">
      <c r="A175" s="197" t="s">
        <v>95</v>
      </c>
      <c r="B175" s="198"/>
      <c r="C175" s="268" t="s">
        <v>253</v>
      </c>
      <c r="D175" s="269"/>
      <c r="E175" s="269"/>
      <c r="F175" s="269"/>
      <c r="G175" s="269"/>
      <c r="H175" s="269"/>
      <c r="I175" s="269"/>
      <c r="J175" s="269"/>
      <c r="K175" s="270"/>
    </row>
    <row r="176" spans="1:11" ht="16.5" x14ac:dyDescent="0.25">
      <c r="A176" s="163"/>
      <c r="B176" s="164"/>
      <c r="C176" s="164"/>
      <c r="D176" s="164"/>
      <c r="E176" s="164"/>
      <c r="F176" s="164"/>
      <c r="G176" s="164"/>
      <c r="H176" s="164"/>
      <c r="I176" s="164"/>
      <c r="J176" s="164"/>
      <c r="K176" s="165"/>
    </row>
    <row r="177" spans="1:11" ht="82.5" customHeight="1" x14ac:dyDescent="0.25">
      <c r="A177" s="211" t="s">
        <v>81</v>
      </c>
      <c r="B177" s="213"/>
      <c r="C177" s="203"/>
      <c r="D177" s="204"/>
      <c r="E177" s="204"/>
      <c r="F177" s="204"/>
      <c r="G177" s="204"/>
      <c r="H177" s="204"/>
      <c r="I177" s="204"/>
      <c r="J177" s="204"/>
      <c r="K177" s="205"/>
    </row>
    <row r="178" spans="1:11" ht="16.5" x14ac:dyDescent="0.25">
      <c r="A178" s="163"/>
      <c r="B178" s="164"/>
      <c r="C178" s="164"/>
      <c r="D178" s="164"/>
      <c r="E178" s="164"/>
      <c r="F178" s="164"/>
      <c r="G178" s="164"/>
      <c r="H178" s="164"/>
      <c r="I178" s="164"/>
      <c r="J178" s="164"/>
      <c r="K178" s="165"/>
    </row>
    <row r="179" spans="1:11" ht="51" customHeight="1" x14ac:dyDescent="0.25">
      <c r="A179" s="211" t="s">
        <v>82</v>
      </c>
      <c r="B179" s="213"/>
      <c r="C179" s="203"/>
      <c r="D179" s="204"/>
      <c r="E179" s="204"/>
      <c r="F179" s="204"/>
      <c r="G179" s="204"/>
      <c r="H179" s="204"/>
      <c r="I179" s="204"/>
      <c r="J179" s="204"/>
      <c r="K179" s="205"/>
    </row>
    <row r="180" spans="1:11" ht="16.5" x14ac:dyDescent="0.25">
      <c r="A180" s="163"/>
      <c r="B180" s="164"/>
      <c r="C180" s="164"/>
      <c r="D180" s="164"/>
      <c r="E180" s="164"/>
      <c r="F180" s="164"/>
      <c r="G180" s="164"/>
      <c r="H180" s="164"/>
      <c r="I180" s="164"/>
      <c r="J180" s="164"/>
      <c r="K180" s="165"/>
    </row>
    <row r="181" spans="1:11" ht="40.5" customHeight="1" x14ac:dyDescent="0.25">
      <c r="A181" s="209" t="s">
        <v>83</v>
      </c>
      <c r="B181" s="210"/>
      <c r="C181" s="211"/>
      <c r="D181" s="212"/>
      <c r="E181" s="212"/>
      <c r="F181" s="212"/>
      <c r="G181" s="212"/>
      <c r="H181" s="212"/>
      <c r="I181" s="212"/>
      <c r="J181" s="212"/>
      <c r="K181" s="213"/>
    </row>
    <row r="182" spans="1:11" ht="16.5" x14ac:dyDescent="0.25">
      <c r="A182" s="163"/>
      <c r="B182" s="164"/>
      <c r="C182" s="164"/>
      <c r="D182" s="164"/>
      <c r="E182" s="164"/>
      <c r="F182" s="164"/>
      <c r="G182" s="164"/>
      <c r="H182" s="164"/>
      <c r="I182" s="164"/>
      <c r="J182" s="164"/>
      <c r="K182" s="165"/>
    </row>
    <row r="183" spans="1:11" x14ac:dyDescent="0.25">
      <c r="A183" s="190" t="s">
        <v>84</v>
      </c>
      <c r="B183" s="191"/>
      <c r="C183" s="191"/>
      <c r="D183" s="191"/>
      <c r="E183" s="191"/>
      <c r="F183" s="191"/>
      <c r="G183" s="191"/>
      <c r="H183" s="191"/>
      <c r="I183" s="191"/>
      <c r="J183" s="191"/>
      <c r="K183" s="192"/>
    </row>
    <row r="184" spans="1:11" x14ac:dyDescent="0.25">
      <c r="A184" s="190" t="s">
        <v>85</v>
      </c>
      <c r="B184" s="191"/>
      <c r="C184" s="191"/>
      <c r="D184" s="192"/>
      <c r="E184" s="190" t="s">
        <v>86</v>
      </c>
      <c r="F184" s="191"/>
      <c r="G184" s="192"/>
      <c r="H184" s="190" t="s">
        <v>87</v>
      </c>
      <c r="I184" s="191"/>
      <c r="J184" s="191"/>
      <c r="K184" s="192"/>
    </row>
    <row r="185" spans="1:11" ht="16.5" x14ac:dyDescent="0.3">
      <c r="A185" s="111" t="s">
        <v>152</v>
      </c>
      <c r="B185" s="112"/>
      <c r="C185" s="112"/>
      <c r="D185" s="193"/>
      <c r="E185" s="194" t="s">
        <v>255</v>
      </c>
      <c r="F185" s="195"/>
      <c r="G185" s="196"/>
      <c r="H185" s="217" t="s">
        <v>88</v>
      </c>
      <c r="I185" s="218"/>
      <c r="J185" s="218"/>
      <c r="K185" s="219"/>
    </row>
    <row r="186" spans="1:11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6.5" x14ac:dyDescent="0.3">
      <c r="A187" s="1"/>
      <c r="B187" s="188" t="s">
        <v>89</v>
      </c>
      <c r="C187" s="188"/>
      <c r="D187" s="188"/>
      <c r="E187" s="189" t="s">
        <v>96</v>
      </c>
      <c r="F187" s="189"/>
      <c r="G187" s="189"/>
      <c r="H187" s="189"/>
      <c r="I187" s="189"/>
      <c r="J187" s="189"/>
      <c r="K187" s="189"/>
    </row>
    <row r="188" spans="1:11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6.5" x14ac:dyDescent="0.3">
      <c r="A189" s="1"/>
      <c r="B189" s="1"/>
      <c r="C189" s="1"/>
      <c r="D189" s="1"/>
      <c r="E189" s="1"/>
      <c r="F189" s="1"/>
      <c r="G189" s="1"/>
      <c r="H189" s="1" t="s">
        <v>90</v>
      </c>
      <c r="I189" s="1"/>
      <c r="J189" s="1"/>
      <c r="K189" s="1"/>
    </row>
    <row r="190" spans="1:11" ht="16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6.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6.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6.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6.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6.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6.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6.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6.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6.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6.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6.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6.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6.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6.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6.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6.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6.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6.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6.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6.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6.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6.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6.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6.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6.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6.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6.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6.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6.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6.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6.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6.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6.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6.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6.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6.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6.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6.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6.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6.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6.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6.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6.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6.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6.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6.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6.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6.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6.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6.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6.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6.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6.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6.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6.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6.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6.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6.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6.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6.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6.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6.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6.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6.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6.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6.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6.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6.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6.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6.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6.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6.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6.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6.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6.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6.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6.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6.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6.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6.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6.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6.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6.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6.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6.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6.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6.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6.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6.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6.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6.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6.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6.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6.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6.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6.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6.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6.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6.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6.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6.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6.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6.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6.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6.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6.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6.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6.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6.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6.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6.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6.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6.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6.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6.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6.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6.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6.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6.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6.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6.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6.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6.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6.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6.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6.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6.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6.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6.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6.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6.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6.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6.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6.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6.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6.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6.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6.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6.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6.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6.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6.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6.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6.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6.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6.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6.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6.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6.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6.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6.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6.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6.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6.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6.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6.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6.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6.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6.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6.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6.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6.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6.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6.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6.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6.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6.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6.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6.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6.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6.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6.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6.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6.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6.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6.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6.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6.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6.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6.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6.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6.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6.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6.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6.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6.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6.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6.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6.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6.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6.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6.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6.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6.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6.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6.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6.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6.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6.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6.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6.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6.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6.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6.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6.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6.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6.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6.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6.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6.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6.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6.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6.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6.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6.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</sheetData>
  <mergeCells count="260">
    <mergeCell ref="H63:K63"/>
    <mergeCell ref="H64:K64"/>
    <mergeCell ref="H65:K65"/>
    <mergeCell ref="H66:K66"/>
    <mergeCell ref="H67:K67"/>
    <mergeCell ref="H68:K68"/>
    <mergeCell ref="H8:K8"/>
    <mergeCell ref="H17:K17"/>
    <mergeCell ref="H27:K27"/>
    <mergeCell ref="H36:K36"/>
    <mergeCell ref="H37:K37"/>
    <mergeCell ref="H38:K38"/>
    <mergeCell ref="H39:K39"/>
    <mergeCell ref="H40:K40"/>
    <mergeCell ref="H41:K41"/>
    <mergeCell ref="H26:K26"/>
    <mergeCell ref="H32:K32"/>
    <mergeCell ref="H33:K33"/>
    <mergeCell ref="H34:K34"/>
    <mergeCell ref="H35:K35"/>
    <mergeCell ref="A178:K178"/>
    <mergeCell ref="C175:K175"/>
    <mergeCell ref="F167:G167"/>
    <mergeCell ref="H150:I151"/>
    <mergeCell ref="A165:K165"/>
    <mergeCell ref="A151:B151"/>
    <mergeCell ref="J150:K151"/>
    <mergeCell ref="C167:E167"/>
    <mergeCell ref="J167:K167"/>
    <mergeCell ref="H167:I167"/>
    <mergeCell ref="A158:K158"/>
    <mergeCell ref="A159:A161"/>
    <mergeCell ref="B159:B161"/>
    <mergeCell ref="C159:K159"/>
    <mergeCell ref="F142:H142"/>
    <mergeCell ref="A138:C138"/>
    <mergeCell ref="I141:K141"/>
    <mergeCell ref="A139:K139"/>
    <mergeCell ref="A145:E145"/>
    <mergeCell ref="J166:K166"/>
    <mergeCell ref="A143:E143"/>
    <mergeCell ref="A147:A149"/>
    <mergeCell ref="F144:K144"/>
    <mergeCell ref="F145:K145"/>
    <mergeCell ref="A146:K146"/>
    <mergeCell ref="C148:D149"/>
    <mergeCell ref="E148:E149"/>
    <mergeCell ref="F166:G166"/>
    <mergeCell ref="H166:I166"/>
    <mergeCell ref="A164:K164"/>
    <mergeCell ref="A2:K2"/>
    <mergeCell ref="A4:K4"/>
    <mergeCell ref="A134:K134"/>
    <mergeCell ref="B135:B136"/>
    <mergeCell ref="A141:E142"/>
    <mergeCell ref="I142:K142"/>
    <mergeCell ref="A73:B73"/>
    <mergeCell ref="F141:H141"/>
    <mergeCell ref="B6:B7"/>
    <mergeCell ref="C6:C7"/>
    <mergeCell ref="J6:K7"/>
    <mergeCell ref="A69:K69"/>
    <mergeCell ref="A70:E70"/>
    <mergeCell ref="D6:E6"/>
    <mergeCell ref="A3:K3"/>
    <mergeCell ref="F6:G6"/>
    <mergeCell ref="H6:I7"/>
    <mergeCell ref="A71:K71"/>
    <mergeCell ref="A72:K72"/>
    <mergeCell ref="A5:K5"/>
    <mergeCell ref="A6:A7"/>
    <mergeCell ref="A84:A85"/>
    <mergeCell ref="H79:K79"/>
    <mergeCell ref="H78:K78"/>
    <mergeCell ref="B187:D187"/>
    <mergeCell ref="E187:K187"/>
    <mergeCell ref="A182:K182"/>
    <mergeCell ref="A183:K183"/>
    <mergeCell ref="A184:D184"/>
    <mergeCell ref="A185:D185"/>
    <mergeCell ref="E185:G185"/>
    <mergeCell ref="A175:B175"/>
    <mergeCell ref="A170:K170"/>
    <mergeCell ref="A174:K174"/>
    <mergeCell ref="A172:K172"/>
    <mergeCell ref="E184:G184"/>
    <mergeCell ref="H184:K184"/>
    <mergeCell ref="C179:K179"/>
    <mergeCell ref="D171:K171"/>
    <mergeCell ref="A181:B181"/>
    <mergeCell ref="C181:K181"/>
    <mergeCell ref="A171:C171"/>
    <mergeCell ref="H185:K185"/>
    <mergeCell ref="A177:B177"/>
    <mergeCell ref="A173:K173"/>
    <mergeCell ref="C177:K177"/>
    <mergeCell ref="A179:B179"/>
    <mergeCell ref="A176:K176"/>
    <mergeCell ref="A180:K180"/>
    <mergeCell ref="G148:G149"/>
    <mergeCell ref="A144:E144"/>
    <mergeCell ref="E73:F73"/>
    <mergeCell ref="F143:K143"/>
    <mergeCell ref="C166:E166"/>
    <mergeCell ref="A140:E140"/>
    <mergeCell ref="F140:K140"/>
    <mergeCell ref="A78:F79"/>
    <mergeCell ref="A77:F77"/>
    <mergeCell ref="B147:B149"/>
    <mergeCell ref="C147:K147"/>
    <mergeCell ref="G77:K77"/>
    <mergeCell ref="D86:E86"/>
    <mergeCell ref="A75:B75"/>
    <mergeCell ref="C73:D73"/>
    <mergeCell ref="A150:B150"/>
    <mergeCell ref="C150:D151"/>
    <mergeCell ref="E150:E151"/>
    <mergeCell ref="F150:F151"/>
    <mergeCell ref="G150:G151"/>
    <mergeCell ref="G74:H75"/>
    <mergeCell ref="A133:K133"/>
    <mergeCell ref="F70:K70"/>
    <mergeCell ref="C74:D75"/>
    <mergeCell ref="E74:F75"/>
    <mergeCell ref="J73:K73"/>
    <mergeCell ref="G73:H73"/>
    <mergeCell ref="A76:K76"/>
    <mergeCell ref="A83:K83"/>
    <mergeCell ref="A132:C132"/>
    <mergeCell ref="J80:K80"/>
    <mergeCell ref="D132:K132"/>
    <mergeCell ref="F86:G86"/>
    <mergeCell ref="B84:C86"/>
    <mergeCell ref="D84:I84"/>
    <mergeCell ref="A74:B74"/>
    <mergeCell ref="I74:I75"/>
    <mergeCell ref="J74:K75"/>
    <mergeCell ref="H80:I80"/>
    <mergeCell ref="D110:I110"/>
    <mergeCell ref="A111:A112"/>
    <mergeCell ref="D111:E111"/>
    <mergeCell ref="F111:G111"/>
    <mergeCell ref="H111:I111"/>
    <mergeCell ref="B112:C112"/>
    <mergeCell ref="A122:A123"/>
    <mergeCell ref="C135:K135"/>
    <mergeCell ref="D85:I85"/>
    <mergeCell ref="A86:A87"/>
    <mergeCell ref="B87:C87"/>
    <mergeCell ref="F148:F149"/>
    <mergeCell ref="H149:I149"/>
    <mergeCell ref="D138:K138"/>
    <mergeCell ref="A80:F82"/>
    <mergeCell ref="H86:I86"/>
    <mergeCell ref="A135:A136"/>
    <mergeCell ref="H148:K148"/>
    <mergeCell ref="J149:K149"/>
    <mergeCell ref="A102:A103"/>
    <mergeCell ref="B102:C104"/>
    <mergeCell ref="D102:I102"/>
    <mergeCell ref="D103:I103"/>
    <mergeCell ref="A104:A105"/>
    <mergeCell ref="D104:E104"/>
    <mergeCell ref="F104:G104"/>
    <mergeCell ref="H104:I104"/>
    <mergeCell ref="B105:C105"/>
    <mergeCell ref="A109:A110"/>
    <mergeCell ref="B109:C111"/>
    <mergeCell ref="D109:I109"/>
    <mergeCell ref="B122:C124"/>
    <mergeCell ref="D122:I122"/>
    <mergeCell ref="D123:I123"/>
    <mergeCell ref="A124:A125"/>
    <mergeCell ref="D124:E124"/>
    <mergeCell ref="F124:G124"/>
    <mergeCell ref="H124:I124"/>
    <mergeCell ref="B125:C125"/>
    <mergeCell ref="C160:D161"/>
    <mergeCell ref="E160:E161"/>
    <mergeCell ref="F160:F161"/>
    <mergeCell ref="G160:G161"/>
    <mergeCell ref="H160:K160"/>
    <mergeCell ref="H161:I161"/>
    <mergeCell ref="J161:K161"/>
    <mergeCell ref="A152:K152"/>
    <mergeCell ref="A153:A155"/>
    <mergeCell ref="B153:B155"/>
    <mergeCell ref="C153:K153"/>
    <mergeCell ref="C154:D155"/>
    <mergeCell ref="E154:E155"/>
    <mergeCell ref="F154:F155"/>
    <mergeCell ref="G154:G155"/>
    <mergeCell ref="H154:K154"/>
    <mergeCell ref="A162:B162"/>
    <mergeCell ref="C162:D163"/>
    <mergeCell ref="E162:E163"/>
    <mergeCell ref="F162:F163"/>
    <mergeCell ref="G162:G163"/>
    <mergeCell ref="H162:I163"/>
    <mergeCell ref="J162:K163"/>
    <mergeCell ref="A163:B163"/>
    <mergeCell ref="A156:B156"/>
    <mergeCell ref="C156:D157"/>
    <mergeCell ref="E156:E157"/>
    <mergeCell ref="F156:F157"/>
    <mergeCell ref="G156:G157"/>
    <mergeCell ref="H156:I157"/>
    <mergeCell ref="J156:K157"/>
    <mergeCell ref="A157:B157"/>
    <mergeCell ref="H155:I155"/>
    <mergeCell ref="J155:K155"/>
    <mergeCell ref="C168:E168"/>
    <mergeCell ref="F168:G168"/>
    <mergeCell ref="H168:I168"/>
    <mergeCell ref="J168:K168"/>
    <mergeCell ref="C169:E169"/>
    <mergeCell ref="F169:G169"/>
    <mergeCell ref="H169:I169"/>
    <mergeCell ref="J169:K169"/>
    <mergeCell ref="H9:K9"/>
    <mergeCell ref="H10:K10"/>
    <mergeCell ref="H11:K11"/>
    <mergeCell ref="H12:K12"/>
    <mergeCell ref="H13:K13"/>
    <mergeCell ref="H14:K14"/>
    <mergeCell ref="H15:K15"/>
    <mergeCell ref="H16:K16"/>
    <mergeCell ref="H18:K18"/>
    <mergeCell ref="H19:K19"/>
    <mergeCell ref="H20:K20"/>
    <mergeCell ref="H21:K21"/>
    <mergeCell ref="H22:K22"/>
    <mergeCell ref="H23:K23"/>
    <mergeCell ref="H24:K24"/>
    <mergeCell ref="H25:K25"/>
    <mergeCell ref="H28:K28"/>
    <mergeCell ref="H29:K29"/>
    <mergeCell ref="H30:K30"/>
    <mergeCell ref="H31:K31"/>
    <mergeCell ref="H42:K42"/>
    <mergeCell ref="H43:K43"/>
    <mergeCell ref="H44:K44"/>
    <mergeCell ref="H45:K45"/>
    <mergeCell ref="H46:K46"/>
    <mergeCell ref="H47:K47"/>
    <mergeCell ref="H48:K48"/>
    <mergeCell ref="H49:K49"/>
    <mergeCell ref="H50:K50"/>
    <mergeCell ref="H51:K51"/>
    <mergeCell ref="H52:K52"/>
    <mergeCell ref="H53:K53"/>
    <mergeCell ref="H54:K54"/>
    <mergeCell ref="H55:K55"/>
    <mergeCell ref="H56:K56"/>
    <mergeCell ref="H57:K57"/>
    <mergeCell ref="H58:K58"/>
    <mergeCell ref="H59:K59"/>
    <mergeCell ref="H60:K60"/>
    <mergeCell ref="H61:K61"/>
    <mergeCell ref="H62:K62"/>
  </mergeCells>
  <hyperlinks>
    <hyperlink ref="H185" r:id="rId1"/>
    <hyperlink ref="F167" r:id="rId2"/>
    <hyperlink ref="F168" r:id="rId3"/>
    <hyperlink ref="F169" r:id="rId4"/>
  </hyperlinks>
  <pageMargins left="0.11811023622047245" right="0.11811023622047245" top="0.74803149606299213" bottom="0.74803149606299213" header="0.31496062992125984" footer="0.31496062992125984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2023-05-15T12:16:39Z</dcterms:modified>
</cp:coreProperties>
</file>